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0490" windowHeight="7755"/>
  </bookViews>
  <sheets>
    <sheet name="Sheet1" sheetId="1" r:id="rId1"/>
    <sheet name="Sheet2" sheetId="2" r:id="rId2"/>
    <sheet name="Sheet3" sheetId="3" r:id="rId3"/>
  </sheets>
  <definedNames>
    <definedName name="_xlnm.Print_Area" localSheetId="0">Sheet1!$A$1:$H$715</definedName>
  </definedNames>
  <calcPr calcId="124519"/>
</workbook>
</file>

<file path=xl/calcChain.xml><?xml version="1.0" encoding="utf-8"?>
<calcChain xmlns="http://schemas.openxmlformats.org/spreadsheetml/2006/main">
  <c r="C699" i="1"/>
  <c r="H219"/>
  <c r="H689"/>
  <c r="H688"/>
  <c r="H682"/>
  <c r="H681"/>
  <c r="H680"/>
  <c r="H679"/>
  <c r="H678"/>
  <c r="H675"/>
  <c r="H674"/>
  <c r="H673"/>
  <c r="H672"/>
  <c r="H669"/>
  <c r="H668"/>
  <c r="H667"/>
  <c r="H666"/>
  <c r="H665"/>
  <c r="H664"/>
  <c r="H663"/>
  <c r="H661"/>
  <c r="H660"/>
  <c r="H659"/>
  <c r="H656"/>
  <c r="H655"/>
  <c r="H654"/>
  <c r="H653"/>
  <c r="H652"/>
  <c r="H651"/>
  <c r="H650"/>
  <c r="H649"/>
  <c r="H648"/>
  <c r="H647"/>
  <c r="H646"/>
  <c r="H643"/>
  <c r="H642"/>
  <c r="H641"/>
  <c r="H640"/>
  <c r="H639"/>
  <c r="H638"/>
  <c r="H637"/>
  <c r="H636"/>
  <c r="H635"/>
  <c r="H633"/>
  <c r="H632"/>
  <c r="H631"/>
  <c r="H630"/>
  <c r="H629"/>
  <c r="H628"/>
  <c r="H627"/>
  <c r="H626"/>
  <c r="H625"/>
  <c r="H624"/>
  <c r="H623"/>
  <c r="H622"/>
  <c r="H621"/>
  <c r="H620"/>
  <c r="H619"/>
  <c r="H618"/>
  <c r="H617"/>
  <c r="H616"/>
  <c r="H615"/>
  <c r="H614"/>
  <c r="H613"/>
  <c r="H612"/>
  <c r="H611"/>
  <c r="H610"/>
  <c r="H609"/>
  <c r="H608"/>
  <c r="H607"/>
  <c r="H606"/>
  <c r="H605"/>
  <c r="H604"/>
  <c r="H603"/>
  <c r="H602"/>
  <c r="H601"/>
  <c r="H600"/>
  <c r="H599"/>
  <c r="H577"/>
  <c r="H569"/>
  <c r="H568"/>
  <c r="H567"/>
  <c r="H566"/>
  <c r="H564"/>
  <c r="H563"/>
  <c r="H557"/>
  <c r="H690" l="1"/>
  <c r="C700" s="1"/>
  <c r="H594"/>
  <c r="H593"/>
  <c r="H592"/>
  <c r="H591"/>
  <c r="H589"/>
  <c r="H588"/>
  <c r="H586"/>
  <c r="H587" s="1"/>
  <c r="H585"/>
  <c r="H584"/>
  <c r="H583"/>
  <c r="H582"/>
  <c r="H581"/>
  <c r="H579"/>
  <c r="H578"/>
  <c r="H575"/>
  <c r="H574"/>
  <c r="H573"/>
  <c r="H570"/>
  <c r="H561"/>
  <c r="H558"/>
  <c r="H543"/>
  <c r="H542"/>
  <c r="H534"/>
  <c r="H533"/>
  <c r="H532"/>
  <c r="H531"/>
  <c r="H530"/>
  <c r="H529"/>
  <c r="H528"/>
  <c r="H527"/>
  <c r="H526"/>
  <c r="H525"/>
  <c r="H524"/>
  <c r="H523"/>
  <c r="H522"/>
  <c r="H521"/>
  <c r="H520"/>
  <c r="H519"/>
  <c r="H518"/>
  <c r="H517"/>
  <c r="H514"/>
  <c r="H513"/>
  <c r="H512"/>
  <c r="H510"/>
  <c r="H508"/>
  <c r="H507"/>
  <c r="H506"/>
  <c r="H505"/>
  <c r="H504"/>
  <c r="H503"/>
  <c r="H501"/>
  <c r="H500"/>
  <c r="H498"/>
  <c r="H497"/>
  <c r="H496"/>
  <c r="H495"/>
  <c r="H493"/>
  <c r="H492"/>
  <c r="H491"/>
  <c r="H490"/>
  <c r="H489"/>
  <c r="H488"/>
  <c r="H487"/>
  <c r="H486"/>
  <c r="H485"/>
  <c r="H483"/>
  <c r="H482"/>
  <c r="H467"/>
  <c r="H462"/>
  <c r="H457"/>
  <c r="H452"/>
  <c r="H447"/>
  <c r="H442"/>
  <c r="H437"/>
  <c r="H432"/>
  <c r="H427"/>
  <c r="H422"/>
  <c r="H417"/>
  <c r="H412"/>
  <c r="H398"/>
  <c r="H392"/>
  <c r="H391"/>
  <c r="H390"/>
  <c r="H387"/>
  <c r="H386"/>
  <c r="H385"/>
  <c r="H384"/>
  <c r="H383"/>
  <c r="H382"/>
  <c r="H381"/>
  <c r="H380"/>
  <c r="H379"/>
  <c r="H378"/>
  <c r="H377"/>
  <c r="H376"/>
  <c r="H375"/>
  <c r="H374"/>
  <c r="H359"/>
  <c r="H367"/>
  <c r="H366"/>
  <c r="H365"/>
  <c r="H364"/>
  <c r="H363"/>
  <c r="H362"/>
  <c r="H361"/>
  <c r="H360"/>
  <c r="H358"/>
  <c r="H357"/>
  <c r="H356"/>
  <c r="H355"/>
  <c r="H354"/>
  <c r="H353"/>
  <c r="H352"/>
  <c r="H351"/>
  <c r="H350"/>
  <c r="H349"/>
  <c r="H348"/>
  <c r="H347"/>
  <c r="H346"/>
  <c r="H345"/>
  <c r="H344"/>
  <c r="H342"/>
  <c r="H341"/>
  <c r="H340"/>
  <c r="H338"/>
  <c r="H337"/>
  <c r="H335"/>
  <c r="H334"/>
  <c r="H333"/>
  <c r="H332"/>
  <c r="H330"/>
  <c r="H329"/>
  <c r="H328"/>
  <c r="H327"/>
  <c r="H326"/>
  <c r="H325"/>
  <c r="H324"/>
  <c r="H320"/>
  <c r="H319"/>
  <c r="H318"/>
  <c r="H317"/>
  <c r="H316"/>
  <c r="H315"/>
  <c r="H314"/>
  <c r="H313"/>
  <c r="H312"/>
  <c r="H311"/>
  <c r="H309"/>
  <c r="H308"/>
  <c r="H307"/>
  <c r="H303"/>
  <c r="H302"/>
  <c r="H301"/>
  <c r="H300"/>
  <c r="H297"/>
  <c r="H296"/>
  <c r="H295"/>
  <c r="H294"/>
  <c r="H293"/>
  <c r="H292"/>
  <c r="H291"/>
  <c r="H290"/>
  <c r="H289"/>
  <c r="H288"/>
  <c r="H287"/>
  <c r="H286"/>
  <c r="H285"/>
  <c r="H284"/>
  <c r="H283"/>
  <c r="H282"/>
  <c r="H281"/>
  <c r="H278"/>
  <c r="H277"/>
  <c r="H275"/>
  <c r="H274"/>
  <c r="H272"/>
  <c r="H271"/>
  <c r="H269"/>
  <c r="H268"/>
  <c r="H266"/>
  <c r="H265"/>
  <c r="H263"/>
  <c r="H262"/>
  <c r="H261"/>
  <c r="H254"/>
  <c r="H253"/>
  <c r="H252"/>
  <c r="H251"/>
  <c r="H249"/>
  <c r="H248"/>
  <c r="H247"/>
  <c r="H246"/>
  <c r="H243"/>
  <c r="H242"/>
  <c r="H241"/>
  <c r="H240"/>
  <c r="H237"/>
  <c r="H236"/>
  <c r="H235"/>
  <c r="H255" l="1"/>
  <c r="C696" s="1"/>
  <c r="H535"/>
  <c r="C698" s="1"/>
  <c r="H393"/>
  <c r="C697" s="1"/>
  <c r="H683"/>
  <c r="H229"/>
  <c r="H226"/>
  <c r="H225"/>
  <c r="H224"/>
  <c r="H221"/>
  <c r="H220"/>
  <c r="H210"/>
  <c r="H211"/>
  <c r="H212"/>
  <c r="H213"/>
  <c r="H214"/>
  <c r="H215"/>
  <c r="H216"/>
  <c r="H209"/>
  <c r="H205" l="1"/>
  <c r="H204"/>
  <c r="H199"/>
  <c r="H198"/>
  <c r="H196"/>
  <c r="H195"/>
  <c r="H193"/>
  <c r="H190"/>
  <c r="H189"/>
  <c r="H188"/>
  <c r="H187"/>
  <c r="H185"/>
  <c r="H184"/>
  <c r="H182"/>
  <c r="H179"/>
  <c r="H178"/>
  <c r="H176"/>
  <c r="H175"/>
  <c r="H173"/>
  <c r="H172"/>
  <c r="H167"/>
  <c r="H166"/>
  <c r="H164"/>
  <c r="H161"/>
  <c r="H159"/>
  <c r="H158"/>
  <c r="H157"/>
  <c r="H155"/>
  <c r="H153"/>
  <c r="H151"/>
  <c r="H150"/>
  <c r="H149"/>
  <c r="H148"/>
  <c r="H147"/>
  <c r="H146"/>
  <c r="H144"/>
  <c r="H143"/>
  <c r="H141"/>
  <c r="H139"/>
  <c r="H137"/>
  <c r="H135"/>
  <c r="H133"/>
  <c r="H131"/>
  <c r="H130"/>
  <c r="H129"/>
  <c r="H128"/>
  <c r="H127"/>
  <c r="H126"/>
  <c r="H124"/>
  <c r="H122"/>
  <c r="H120"/>
  <c r="H119"/>
  <c r="H118"/>
  <c r="H116"/>
  <c r="H114"/>
  <c r="H109" l="1"/>
  <c r="H108"/>
  <c r="H106"/>
  <c r="H105"/>
  <c r="H104"/>
  <c r="H98"/>
  <c r="H97"/>
  <c r="H96"/>
  <c r="H93"/>
  <c r="H92"/>
  <c r="H91"/>
  <c r="H90"/>
  <c r="H89"/>
  <c r="H88"/>
  <c r="H81"/>
  <c r="H78"/>
  <c r="H77"/>
  <c r="H76"/>
  <c r="H75"/>
  <c r="H74"/>
  <c r="H73"/>
  <c r="H72"/>
  <c r="H71"/>
  <c r="H67"/>
  <c r="H66"/>
  <c r="H59"/>
  <c r="H58"/>
  <c r="H57"/>
  <c r="H53"/>
  <c r="H39"/>
  <c r="H40"/>
  <c r="H41"/>
  <c r="H42"/>
  <c r="H43"/>
  <c r="H44"/>
  <c r="H45"/>
  <c r="H46"/>
  <c r="H47"/>
  <c r="H48"/>
  <c r="H49"/>
  <c r="H50"/>
  <c r="H38"/>
  <c r="H35"/>
  <c r="H25"/>
  <c r="H26"/>
  <c r="H27"/>
  <c r="H28"/>
  <c r="H29"/>
  <c r="H30"/>
  <c r="H31"/>
  <c r="H32"/>
  <c r="H24"/>
  <c r="H22"/>
  <c r="H10"/>
  <c r="H11"/>
  <c r="H12"/>
  <c r="H13"/>
  <c r="H14"/>
  <c r="H15"/>
  <c r="H16"/>
  <c r="H17"/>
  <c r="H18"/>
  <c r="H19"/>
  <c r="H9"/>
  <c r="H230" l="1"/>
  <c r="C695" s="1"/>
  <c r="C701" s="1"/>
</calcChain>
</file>

<file path=xl/sharedStrings.xml><?xml version="1.0" encoding="utf-8"?>
<sst xmlns="http://schemas.openxmlformats.org/spreadsheetml/2006/main" count="1575" uniqueCount="689">
  <si>
    <t>Item</t>
  </si>
  <si>
    <t>DESCRIPTION</t>
  </si>
  <si>
    <t>Unit of measurement</t>
  </si>
  <si>
    <t>Jedinična cena (DM)</t>
  </si>
  <si>
    <t>Kurs 1DM=</t>
  </si>
  <si>
    <t xml:space="preserve">In total 
RSD/EUR </t>
  </si>
  <si>
    <t>m2</t>
  </si>
  <si>
    <t>m3</t>
  </si>
  <si>
    <t>kg</t>
  </si>
  <si>
    <t>m</t>
  </si>
  <si>
    <t>set</t>
  </si>
  <si>
    <t>2</t>
  </si>
  <si>
    <t>3</t>
  </si>
  <si>
    <t>4</t>
  </si>
  <si>
    <t>1</t>
  </si>
  <si>
    <t>7</t>
  </si>
  <si>
    <t>8</t>
  </si>
  <si>
    <t>6</t>
  </si>
  <si>
    <t xml:space="preserve">Unit price
 RSD/EUR </t>
  </si>
  <si>
    <t>Estimated quantity</t>
  </si>
  <si>
    <t>Note: Tenderer should write numbers in yellow field and to delete name of currency in G3 and H3 which is not been used</t>
  </si>
  <si>
    <t>ARCHITECTURAL AND CIVIL ENGINEERING WORKS</t>
  </si>
  <si>
    <t>pcs</t>
  </si>
  <si>
    <t>11</t>
  </si>
  <si>
    <t>Purchase of materials, construction and installation of a site board made of galvanized sheet metal 200cm x 300cm on pillars of steel galvanized boxed profiles, with manual excavation of the ground and concreting of the foundation. The front of the board is in light orange color. The price includes a sign on the board, which should include: display of the object in a colored on 1/3 of board, name, purpose and size of  object, number of cadastral parcels on which the building is built, name of the investor, designer and contractor, number of issued built permit, the date of start and completion of works. Calculation by piece</t>
  </si>
  <si>
    <t>I.  Preparatory works</t>
  </si>
  <si>
    <t>Geodetic marking of axles and edges of objects through detailed points given in the project, providing security of marked out  foundation axles and directions. The position involves maintenance of the network during the duration of the execution of all works. Calculation per m2 of performed works</t>
  </si>
  <si>
    <t>Establishment of a bench mark, altitude point with absolute or relative altitude level (bench mark). When establishing the altitude, it implies its installation, marking as well as mechanical protection. Calculation by pcs. of performed works</t>
  </si>
  <si>
    <t>Removing the existing trees together with the root, loading into the vehicle, removal and unloading at a landfill for up to 2 km. Calculation per piece of removed trees.</t>
  </si>
  <si>
    <t>Mechanical removal of existing pedestrian curbs 100x24x6 together with the associated concrete base. Calculation on the m of removed curbside, all loaded in a vehicle, transported to a landfill up to 2 km away, unloaded and planned.</t>
  </si>
  <si>
    <t>Mechanical demolition and removal of the existing fence from concrete columns, together with the foundation and filling of the fence from horizontal steel pipes of diameter 2 ", all loaded in a vehicle, transported to a landfill up to 2 km unloaded and planned. Calculation by m of completed works</t>
  </si>
  <si>
    <t>Manual lifting of existing 40x40x5cm pedestals, sorting by color, transport to temporary landfill of whole and undamaged boards while loading the damaged in vehicles, transport and unloading them at a landfill for up to 2 km. Calculation by piece of performed  works</t>
  </si>
  <si>
    <t>Dismantling with the assistance of an auto crane of existing 10m high lighting pillars with two liras and their stands, loading in a vehicle and transport to a temporary landfill. Calculation by performed piece of works.</t>
  </si>
  <si>
    <t>Mechanical demolition and extraction of existing atmospheric sewage collectors with the loading of the demolished matrix into the vehicle, removal to the landfill for up to 2 km and unloading. Existing cast bars and covers of shafts are preserved and deposited on a temporary landfill. Calculation by m of completed works.</t>
  </si>
  <si>
    <t>Mechanical marking-cutting of the existing asphalt with a concrete circular as a pre-work for its removal and reconstruction. Calculation by m of completed works.</t>
  </si>
  <si>
    <t>Demolition of the existing structure of the concrete and asphalt plateau. The position involves the demolition of all layers of the construction of the existing concrete slab and degraded asphalt, with the associated substrate, and the transport of the demolished material to the landfill up to 5km. The total thickness of the demolished layers is approx. 50cm.</t>
  </si>
  <si>
    <t>Mechanical excav. 60 %</t>
  </si>
  <si>
    <t>Manual excav. 40 %</t>
  </si>
  <si>
    <t>700,00 rsd.</t>
  </si>
  <si>
    <t>Procurement, transport, graveling of natural mixing -granulation as a substitute for soil under the pad foundation, base strips and ground beams in a layer up to 20 cm with compaction to the required compaction of Ms = 40 MPa. Calculation by m3 of performed works</t>
  </si>
  <si>
    <t>Loading, transport from temporary landfill, and graveling (layer thickness 20-30cm) in layers up to 20 cm as a tampon underneath the floor slab with the compaction to the required compaction of Ms = 40 MPa. Calculation of m3 of performed works without cost of procurement</t>
  </si>
  <si>
    <t>5</t>
  </si>
  <si>
    <t>9</t>
  </si>
  <si>
    <t>II.  Earth works</t>
  </si>
  <si>
    <t>1200,00 rsd.</t>
  </si>
  <si>
    <t>Mechanical excavation of embankments of gravel and sand. The position includes a wide excavation of gravel and sand embankments in the layer of average thickness d = 30cm, with the transport of excavated material on the construction landfill, and the storage for later backfilling in the embankment. Calculation per m3 of performed works.</t>
  </si>
  <si>
    <t>Supply, transport from temporary landfill, graveling (layer thickness of 20cm) in layers up to 30 cm below the sidewalk and access ramps with compaction up to Ms = 40 MPa. Calculation per m3.</t>
  </si>
  <si>
    <t>Backfilling of high quality soil and gravel from the excavation of foundation and foundation beams in layers up to 20 cm with the compaction to the required compaction of Ms = 20 MPa.Calculation per m3</t>
  </si>
  <si>
    <t>Backfilling of high quality soil and gravel from the excavation under the floors with soil with presence of  humus in layers up to 20 cm with the compaction to the required compaction of Ms = 20 MPa.Calculation per  m3</t>
  </si>
  <si>
    <t xml:space="preserve"> Procurement, transport and unloading of the land from the borrow pit without the remains of the detritus, for the purpose of backfilling with unloading at the temporary landfill. Calculation by m3 of works. Note: If there are conditions, gravel substrate removed under demolished asphalt surfaces can be used for backfilling, as decided by the on-site inspection authority.</t>
  </si>
  <si>
    <t>III .Concrete works / plain concrete</t>
  </si>
  <si>
    <t>Procurement of materials and production of layer of plain concrete MB 15 thickness 10 cm as foundation of the pad foundation, cast foundation beams and foundation strips. Calculation per m2 of inbuilt concrete with formwork</t>
  </si>
  <si>
    <t>IIIa .Concrete works / Reinforced concrete</t>
  </si>
  <si>
    <t>Procurement of materials and concreting of  floor slab of the building d = 10 cm with ferro-concrete MB30. Description as for position 04. Calculation per m2 of concreted slab together with smooth edge formwork. (Quantity of reinforcement is in reinforcement works))</t>
  </si>
  <si>
    <t>10</t>
  </si>
  <si>
    <t>12</t>
  </si>
  <si>
    <t>13</t>
  </si>
  <si>
    <t>Procurement, transport and installation of concrete prefabricated small channels in the gray color of the concrete below the gullies with fall towards the lawn. Calculation of the m built-in element with all the cuts, cutting and fitting</t>
  </si>
  <si>
    <t>Procurement of materials and concreting of the pad foundation with concrete MB 30 with the necessary formwork for foundation casting and formation of a plinth of pillars (amount of reinforcement is in reinforcement works) Calculation per m3 of deposed concrete with formwork.</t>
  </si>
  <si>
    <t>Procurement of materials and concreting of foundation beams with concrete MB 30 with required formwork and reinforcement. (amount of reinforcement is in reinforcement works) Calculation per m3 of deposed concrete.</t>
  </si>
  <si>
    <t>Procurement of materials and concreting of the base strips of walls with MB 30 with the required formwork and reinforcement. (amount of reinforcement is  in reinforcement works) Calculation per m3 of deposed concrete.</t>
  </si>
  <si>
    <t>Procurement of materials and concreting of  floor slab with concrete  d = 15cm  MB30. Calculation per m2 of concreted slab. (quantity of reinforcement is in reinforcement works)</t>
  </si>
  <si>
    <t xml:space="preserve">Procurement of material and concreting of RC inclined ring beams with MB 30 concrete in the required double-sided formwork. Concrete should be placed and maintained according to regulations and technical conditions. Position in everything according to the project, details and static calculation. Cross section 20x20cm. Calculation per m3 of placed concrete set with formwork, scaffold, dead shoress and stiffeners. (the amount of reinforcement is given separately) </t>
  </si>
  <si>
    <t>Procurement of materials and concreting of inclined floor slabs of the building d = 15cm at the entrance ramps, concrete MB30 with the use of smooth formwork on the inclined edge  of the slab. Calculation per m2. Concrete the slabs and used smooth formwork. (quantity of reinforcement is in reinforcement works)</t>
  </si>
  <si>
    <t>Procurement, transport and placing  of concrete prefabricated curbs in gray color of concrete dim.8 / 20 cm in a layer of plain concrete (0.01 m3 / m curb). Calculation per m built-in curb with all cuts, cutting and fitting..</t>
  </si>
  <si>
    <t>Transportation of materials and placing of the grid concrete sidewalks slabs 40x40x5 cm around the object according to the pre-placed curbs 8/20/100 cm. Calculated separately. In calculation per m2 is purchase, placing, compaction and leveling of the sand layer d = 10cm. The previously removed slabs without visible damage to the edges and surfaces are used, so in the price of the position only their transport from temporary landfill and cleaning are calculated. The slabs  are  in two colors</t>
  </si>
  <si>
    <r>
      <t>III</t>
    </r>
    <r>
      <rPr>
        <b/>
        <sz val="12"/>
        <color theme="1"/>
        <rFont val="Times New Roman"/>
        <family val="1"/>
        <charset val="238"/>
      </rPr>
      <t xml:space="preserve">  </t>
    </r>
    <r>
      <rPr>
        <b/>
        <sz val="12"/>
        <color theme="1"/>
        <rFont val="Arial"/>
        <family val="2"/>
        <charset val="238"/>
      </rPr>
      <t>b. Concrete works / precast plain concrete  elements</t>
    </r>
  </si>
  <si>
    <t>Purchase, straightening, cutting, bending and assembly with connection, ribbed concrete bars B 500 in all according to the reinforcement plans and specification. The reinforcement must be cleaned of impurities and mud and eventual rust. Pay attention that the reinforcing bars are not coated with paint or some other coating or that they are oiled. Calculation per kg of built in reinforcement</t>
  </si>
  <si>
    <t>RA 400/500</t>
  </si>
  <si>
    <t>MA for floor slabs</t>
  </si>
  <si>
    <t>MA 500/550</t>
  </si>
  <si>
    <r>
      <t>IV</t>
    </r>
    <r>
      <rPr>
        <b/>
        <sz val="12"/>
        <color theme="1"/>
        <rFont val="Times New Roman"/>
        <family val="1"/>
        <charset val="238"/>
      </rPr>
      <t xml:space="preserve">  </t>
    </r>
    <r>
      <rPr>
        <b/>
        <sz val="12"/>
        <color theme="1"/>
        <rFont val="Arial"/>
        <family val="2"/>
        <charset val="238"/>
      </rPr>
      <t>.Reinforcement works</t>
    </r>
  </si>
  <si>
    <t>V. Steel works</t>
  </si>
  <si>
    <t xml:space="preserve"> - 90 minutes for the pillars </t>
  </si>
  <si>
    <t>- 60 minutes for visible horizontal beams - pos 7</t>
  </si>
  <si>
    <t>Calculation per kg of  mounted structures, together with the addition of weight to the welds. Painting with PP coating is calculated separately.</t>
  </si>
  <si>
    <t xml:space="preserve">- 30 minutes for roof construction and girder - pos 2       </t>
  </si>
  <si>
    <r>
      <t>VI .</t>
    </r>
    <r>
      <rPr>
        <sz val="12"/>
        <color theme="1"/>
        <rFont val="Arial"/>
        <family val="2"/>
        <charset val="238"/>
      </rPr>
      <t xml:space="preserve"> </t>
    </r>
    <r>
      <rPr>
        <b/>
        <sz val="12"/>
        <color theme="1"/>
        <rFont val="Arial"/>
        <family val="2"/>
        <charset val="238"/>
      </rPr>
      <t>MASONRY WORKS</t>
    </r>
  </si>
  <si>
    <t>Procurement of materials, transport and machine plastering of the interior walls from the  hollow clay blocks,  cement mortar d = 2cm, R.1: 3, in two layers, with all the necessary preparatory works. The cement mortar is use for plastering wall surfaces on which ceramic tiles are glued. The price includes the metal corner profiles for reinforcing the edges of the walls. Calculation per m2 with the use of the work scaffold..</t>
  </si>
  <si>
    <t>Supply of material, transportation and machine plastering of inside walls of the hollow clay blocks, flexible mortar d = 2 cm, R is 1: 2: 6, in two layers with all necessary preparatory works.The price includes the metal corner profiles for reinforcing the edges of the walls. Calculation per m2 with the use of the work scaffold.</t>
  </si>
  <si>
    <t>Procurement of materials and plastering of ceilings and beams. Plaster with flexible mortar R1: 2: 6 in two layers. Before plastering, clean the surface first. The first layer grunt, work with a flexible mortar layer thickness of 2cm from the screened gravel “one". The mortar is constantly stirred so that lime milk is not separated. Mortar is applied over the wetted substrate and sliced to accept the second layer. The second layer should be mixed with soft and clean sand, without any sludge and organic matter. Floating with wetting. Plastered surfaces must be straight, without fractures and waves, and the edges are sharp and straight. Mortar is to be wetted to avoid quick drying and "burning". Cost per m2 includes the required work scaffold.</t>
  </si>
  <si>
    <t>Procurement of materials, transport and machine plastering of external walls on the axis A-A from the hollow clay blocks, with flexible mortar d = 2cm, in two layers, with all the necessary preparatory works. Calculation per m2 with the use of scaffolding.</t>
  </si>
  <si>
    <t>Procurement of materials, transport and production of reinforced cement screed d = 8.0-9.0cm, as substrates for the installation of floor ceramics. The screed is made of cement mortar R.1: 3 and reinforced with reinforcement mesh Q196 (ø5mm, 10 / 10cm) over the previously deposited hard thermal insulation and PE foil. Layer to be done in predicted fall towards the drain with floating of the upper surface.(substrate of hydro insulation) Calculation per m2 of the fully completed screed with all preparatory work, laid PE-foil and reinforced mesh. Thermo insulation is calculated separately.</t>
  </si>
  <si>
    <t>Procurement of materials and making of polished cement screed d = 3,0cm as a finishing floor in technical rooms. The screed is made of cement mortar 1: 3 and reinforced with reinforcement mesh Q196 (ø5mm, 10 / 10cm) in the middle. Calculation per m2 of floor area.</t>
  </si>
  <si>
    <t>Procurement of materials and installation of roof structure of a flat part of the roof of a fir tree, with wall plate and rafters measuring 10x10cm at a distance of 60cm.All covered with fir boards with a thickness of 2.5cm and with a fall of 2%. Calculation per m2 of horizontal surface of the works</t>
  </si>
  <si>
    <t>- protective layer of geotextile (500 g / m2), d = 3,5 mm</t>
  </si>
  <si>
    <t>Calculation per m2 of installed hydro isolation</t>
  </si>
  <si>
    <t>Procurement of materials, transport and installation of vertical thermal insulation between the inner wall of the hollow clay block and the lining of steel, galvanized and painted TR sheet metal14/225 fixed for the sub construction of galvanized sheet metal U profiles, profile height 80 mm. Thermal insulation are stone wool slabs d = 8cm. (100kg / m3.) Insert the insulating plates on the wall with plastic inlets with anchors. Calculation per square meter of works. The construction, the cladding of TR sheet metal, the dowels and screws for fixing to the wall and all necessary clamps are not included in this item</t>
  </si>
  <si>
    <t>Procurement of materials and laying of a layer of thermal insulation from the layer of mineral wool d = 10cm over the RC of the flat slab and below board surface of a flat sheet metal roof. Calculation per m2 of works</t>
  </si>
  <si>
    <t>Procurement of materials and installation of ceiling thermal insulation in the premises of the  meat and milk shops and market  administration above the suspended horizontal ceiling of gypsum board slabs hanged on a grid of galvanized sheet metal profiles. Mineral wool d = 16 cm (100 kg / m3) laid above the ceiling. Calculation per m2 of installed thermal insulation. The suspended ceiling is calculated separately..</t>
  </si>
  <si>
    <t>Procurement of materials and installation of ceiling thermal insulation in the enclosed market area above the suspended ceiling from gypsum board slabs hanged on a grid of galvanized sheet metal profiles. Mineral wool d = 16 cm (100 kg / m3) Calculation per m2 of installed thermal insulation. The suspended ceiling is calculated separately</t>
  </si>
  <si>
    <t xml:space="preserve">- protective layer of geotextile (500 g / m2), d = 3,5 mm </t>
  </si>
  <si>
    <t>Procurement of materials and covering of the canopy with steel, galvanized, double-sided coated trapezoidal profiled sheet metal TR  40/245 / 0.70mm. In the frame of the position, it is necessary to take into account all the sheet metal elements necessary for the final coating of all penetrations, roof contact with the wall as well all sealing and bonding materials and scaffolds. Everything to be done in terms of the project, details and instructions of the material manufacturer. Calculation per m2 of works performed together with installation, bonding, tailoring and placement of snow guards, are also included with all flashing  on the mutual joints , joints with vertical coverings from facade panels and to gutter horizontals, from sheet metal in the same color as panels.</t>
  </si>
  <si>
    <t xml:space="preserve">X Works on the construction of prefabricated facade walls </t>
  </si>
  <si>
    <t>Panels width 100 cm. Grey</t>
  </si>
  <si>
    <t xml:space="preserve">Panels width 100 cm. Green </t>
  </si>
  <si>
    <t>Panels width 120 cm. White</t>
  </si>
  <si>
    <t>Procurement, transport and installation of facade panels with widths of 100 and 120 cm with double-sided coated of painted steel sheet metal d = 0.6 mm, with filling of IPN which serve as a cornice on the facade line A-A. The panels are placed horizontally by attaching to the steel pillars and profiles of the sub structures welded to the supporting or secondary facade beams. The calculation per m2 includes all the necessary flashing on the part of the connection with the façade metal works, the supporting structure and the roof panels</t>
  </si>
  <si>
    <t xml:space="preserve">Panel  d=6cm width 100cm green  </t>
  </si>
  <si>
    <t xml:space="preserve">Purchase and installation of the coating of facade single TR 10 painted steel metal d = 0,6 mm. The lining is placed horizontally on the outer and inner masonry walls of the hollow clay blocks and is fixed to the substructure of light steel boxed profiles 30x50mm at a distance of 80 cm vertically set, 1.25 m / m2 of linings. Calculation per m2 of built-in facade linings includes all necessary flashing on the part of the connection with the supporting structure, the vertical joints on the corners with L profiles 30x30 mm where the coating is connected to another coating under the angle of 90 degrees, at the beginning of the lining (5cm from the floor) and on the finish of the lining, around 0.90m L profile / m2 lining . </t>
  </si>
  <si>
    <t>NOTE: Check all measures on site. The dimensions of the openings are given in the masonry measures. In all, according to the general description, bill of quantities, schemes, details of the manufacturer and applicable regulations and standards. The Contractor is obliged to harmonize all details and verify with the designer, as well as to submit appropriate safety certificates and quality certificates.</t>
  </si>
  <si>
    <t>Purchase, transport and installation of aluminum doors with blinds. The entrance doors are made of aluminum profiles without thermal break with a full wing with a filling of double aluminium sheet metal and porofen. Above the wings are aluminum blinds d = 1.5mm . Aluminum blinds should be mounted on aluminum boxes 5x5cm at an angle of 45 °. To the inside, place a galvanized wire cloth, Ø 0..8mm, and the opening of the ear 5.7mm / 5.7mm. The finish treatment of the profile is the plasticization in the selected color. A door wing is equipped with door finish hardware, handrail and cylinder lock with three keys..</t>
  </si>
  <si>
    <t>Procurement, transport installation of glazed alum. facade partition with window. Facade glazed partition of improved aluminum profiles with thermal break. The ventus window made of aluminum profiles is built in partirion. The height of the glazing position is lower than the position of the primary structure in which the position is built, and it is necessary to anticipate the appropriate anchors, which goes into the scope of the works of this The finish profile is the toner coating according to the designer's choice (RAL 9007). Glazing: double thermal insulation, safety glass 4-16mm, 90% Argon, 10% Air. The window finish hardware should be of the same manufacturer as the profile system, hidden and must match the dimensions and weight of the wings, as well as the opening mode. The visible parts of the finish hardware should be in shape and color according to the designer's choice. Conduct in everything by design, scheme and manufacturer's instructions. Calculation per piece, with all the necessary elements for installation</t>
  </si>
  <si>
    <t>POS II dim. 480/220+110 cm</t>
  </si>
  <si>
    <t>POS 1  dim. 100/120 cm.</t>
  </si>
  <si>
    <t>POS 2  dim. 100/240 cm</t>
  </si>
  <si>
    <t>POS 3  dim. 240/240 cm</t>
  </si>
  <si>
    <t>POS 4  dim. 360/240 cm</t>
  </si>
  <si>
    <t>POS 5  dim. 480/240 cm</t>
  </si>
  <si>
    <t>POS 7  dim. 90/120 cm</t>
  </si>
  <si>
    <t>POS 6  dim.  90/210 cm</t>
  </si>
  <si>
    <t>POS 8  dim. 480/80 cm</t>
  </si>
  <si>
    <t>POS 9  dim. 480/240 cm</t>
  </si>
  <si>
    <t>Procurement of materials, manufacture and installation of aluminum outer sliding sun-protective blends that are placed in the field of dim.480x330 cm between the supporting facade steel pillars and consists of four sliding wings dim.125x325cm, arranged in pairs in two paralelne floor rails. The wings are hunged for the suspension mechanism of two rows of wings, fixed to the lintel steel beam. The wings are moved manually and need to be made of perforated alum. sheet metal of  1.5mm thickness per circular or square perforation of the openings diameter  up to 5cm. Mount the filling  of perforated aluminum on aluminum. boxes 10x5cm or adequate, reinforced with an inserted steel subconstruction  made of steel box-shaped profiles at a axle spacing on vertical  of approx. 1.0m. The filling joints with the support frame of the wing should be closed with decorative L al.profiles on both sides. All metal parts of suspension hardware  and guides in the loor for sliding of the wings  are are with applied  red lead coating and painted in two coats by color for the metal in the colors according to the designer's choice. The wings are   supplied with a coped hardware formoving along the horizontal so that the wings can overlap. The material for making, fastening, sliding as well as all decorative flashing from the outside and on the inside, fall within the scope of the works of this position. Conduct in everything by design, scheme and manufacturer's instructions. Calculation per piece, with all the necessary elements for installation</t>
  </si>
  <si>
    <t xml:space="preserve">POS X  dim. 1,25x3,25 </t>
  </si>
  <si>
    <t>Procurement of materials for the manufacture, transport and installation of indoor full single-leaf doors with overhead lights on the toilet, made of plasticized aluminum profiles without thermal break. The door wing is with a sendwich filler (d = 22mm) of a porofin coated on both sides with plasticised aluminum sheet metal. Glass flat single d = 4mm. Handle, hinges and shield of plasticized aluminum in color of door. Lock is special for sanitary rooms with a key on the outside. The door should be equipped with a bump stop in the floor. The door frame is fixed to the wall at a sufficient number of places on all sides with screws with rubber strips for fitting the wing. Wall-mounting is carried out through a "Purpen" expanded polymeric material that is placed over the entire surface of the contact with the wall. Construction of the door, plot of the door and hardware in color 9007 per RAL card. Door with all necessary fittings, gaskets, hinges, bump stoppers, lock and cylinder for locking in everything according to the design, schemes and instructions of the manufacturer. Calculation per piece, with all the necessary elements for installation.</t>
  </si>
  <si>
    <t xml:space="preserve">POS VI  with a self-closing mechanism dim.115/220+110 </t>
  </si>
  <si>
    <t xml:space="preserve">POS VII  with a self-closing mechanism dim.  85/220+110 </t>
  </si>
  <si>
    <t>14</t>
  </si>
  <si>
    <t>15</t>
  </si>
  <si>
    <t>16</t>
  </si>
  <si>
    <t xml:space="preserve">Procurement of materials, construction and installation of entrance partitions with  doors of steel boxed profiles 80x40x3 mm + 2L profiles 30x30 with filling of reinforcement mesh Q 188. Door opening with 180 degree opening and filling of the reinforcement mesh Q 188, fitting , hardware, cylinder lock and ldead bolt in the open position. Construction is protected with anti-corrosion coating. Parts are interconnected by welding. All oarts are are painted two times with color for  metal in tone according to the designer's choice with all necessary preparation works. Conduct  in everything by project, scheme and manufacturer's instructions. Calculation by piece </t>
  </si>
  <si>
    <t>17</t>
  </si>
  <si>
    <t>VII. Carpentry works</t>
  </si>
  <si>
    <t>VIII.   Insulation works</t>
  </si>
  <si>
    <t>IX. Covering works</t>
  </si>
  <si>
    <t>XI.  Metal works</t>
  </si>
  <si>
    <t xml:space="preserve"> Procurement of materials, transport and walling with hollow clay block of  20cm thickness (1200kg / m3), in a flexible mortar of the ratio 1: 2: 6. At the same time, with walling, make the necessary AB ring beams, dimension19x20cm. The connection of wall with reinforced concrete walls / pillars should be carried out according to general technical conditions. Blocks shall be wetted with water before placing. After finishing the joint, clean the joints up to a depth of 2cm. In the price per m3 enters the scaffolding.</t>
  </si>
  <si>
    <r>
      <t xml:space="preserve">POS </t>
    </r>
    <r>
      <rPr>
        <b/>
        <sz val="12"/>
        <color theme="1"/>
        <rFont val="Arial"/>
        <family val="2"/>
        <charset val="238"/>
      </rPr>
      <t xml:space="preserve">I </t>
    </r>
    <r>
      <rPr>
        <sz val="12"/>
        <color theme="1"/>
        <rFont val="Arial"/>
        <family val="2"/>
        <charset val="238"/>
      </rPr>
      <t>two-part  dim. 240/ 220+110 cm</t>
    </r>
  </si>
  <si>
    <r>
      <t xml:space="preserve">POS </t>
    </r>
    <r>
      <rPr>
        <b/>
        <sz val="12"/>
        <color theme="1"/>
        <rFont val="Arial"/>
        <family val="2"/>
        <charset val="238"/>
      </rPr>
      <t xml:space="preserve">III </t>
    </r>
    <r>
      <rPr>
        <sz val="12"/>
        <color theme="1"/>
        <rFont val="Arial"/>
        <family val="2"/>
        <charset val="238"/>
      </rPr>
      <t xml:space="preserve">dim.240/ 220+110 cm    </t>
    </r>
  </si>
  <si>
    <r>
      <t xml:space="preserve">POS </t>
    </r>
    <r>
      <rPr>
        <b/>
        <sz val="12"/>
        <color theme="1"/>
        <rFont val="Arial"/>
        <family val="2"/>
        <charset val="238"/>
      </rPr>
      <t xml:space="preserve">IV </t>
    </r>
    <r>
      <rPr>
        <sz val="12"/>
        <color theme="1"/>
        <rFont val="Arial"/>
        <family val="2"/>
        <charset val="238"/>
      </rPr>
      <t xml:space="preserve"> dim. 180/220+110 cm</t>
    </r>
  </si>
  <si>
    <r>
      <t xml:space="preserve">POS </t>
    </r>
    <r>
      <rPr>
        <b/>
        <sz val="12"/>
        <color theme="1"/>
        <rFont val="Arial"/>
        <family val="2"/>
        <charset val="238"/>
      </rPr>
      <t>V</t>
    </r>
    <r>
      <rPr>
        <sz val="12"/>
        <color theme="1"/>
        <rFont val="Arial"/>
        <family val="2"/>
        <charset val="238"/>
      </rPr>
      <t xml:space="preserve"> dim. 240/220+110 cm</t>
    </r>
  </si>
  <si>
    <r>
      <t xml:space="preserve">POS </t>
    </r>
    <r>
      <rPr>
        <b/>
        <sz val="12"/>
        <color theme="1"/>
        <rFont val="Arial"/>
        <family val="2"/>
        <charset val="238"/>
      </rPr>
      <t>VIII</t>
    </r>
    <r>
      <rPr>
        <sz val="12"/>
        <color theme="1"/>
        <rFont val="Arial"/>
        <family val="2"/>
        <charset val="238"/>
      </rPr>
      <t xml:space="preserve"> dim. 120/220+110 cm</t>
    </r>
  </si>
  <si>
    <r>
      <t xml:space="preserve">POS </t>
    </r>
    <r>
      <rPr>
        <b/>
        <sz val="12"/>
        <color theme="1"/>
        <rFont val="Arial"/>
        <family val="2"/>
        <charset val="238"/>
      </rPr>
      <t>XX</t>
    </r>
    <r>
      <rPr>
        <sz val="12"/>
        <color theme="1"/>
        <rFont val="Arial"/>
        <family val="2"/>
        <charset val="238"/>
      </rPr>
      <t xml:space="preserve"> dim. 240/220+110</t>
    </r>
  </si>
  <si>
    <r>
      <t xml:space="preserve">POS </t>
    </r>
    <r>
      <rPr>
        <b/>
        <sz val="12"/>
        <color theme="1"/>
        <rFont val="Arial"/>
        <family val="2"/>
        <charset val="238"/>
      </rPr>
      <t xml:space="preserve">XI </t>
    </r>
    <r>
      <rPr>
        <sz val="12"/>
        <color theme="1"/>
        <rFont val="Arial"/>
        <family val="2"/>
        <charset val="238"/>
      </rPr>
      <t>with one wing dim. 145/220 cm</t>
    </r>
  </si>
  <si>
    <r>
      <t xml:space="preserve">POS  </t>
    </r>
    <r>
      <rPr>
        <b/>
        <sz val="12"/>
        <color theme="1"/>
        <rFont val="Arial"/>
        <family val="2"/>
        <charset val="238"/>
      </rPr>
      <t xml:space="preserve">XII  </t>
    </r>
    <r>
      <rPr>
        <sz val="12"/>
        <color theme="1"/>
        <rFont val="Arial"/>
        <family val="2"/>
        <charset val="238"/>
      </rPr>
      <t>with three wings dim.280/220 cm</t>
    </r>
  </si>
  <si>
    <r>
      <t xml:space="preserve">POS  </t>
    </r>
    <r>
      <rPr>
        <b/>
        <sz val="12"/>
        <color theme="1"/>
        <rFont val="Arial"/>
        <family val="2"/>
        <charset val="238"/>
      </rPr>
      <t xml:space="preserve">XIII </t>
    </r>
    <r>
      <rPr>
        <sz val="12"/>
        <color theme="1"/>
        <rFont val="Arial"/>
        <family val="2"/>
        <charset val="238"/>
      </rPr>
      <t>only partitions dim.150/220 cm.</t>
    </r>
  </si>
  <si>
    <r>
      <t xml:space="preserve">POS </t>
    </r>
    <r>
      <rPr>
        <b/>
        <sz val="12"/>
        <color theme="1"/>
        <rFont val="Arial"/>
        <family val="2"/>
        <charset val="238"/>
      </rPr>
      <t xml:space="preserve">XIV </t>
    </r>
    <r>
      <rPr>
        <sz val="12"/>
        <color theme="1"/>
        <rFont val="Arial"/>
        <family val="2"/>
        <charset val="238"/>
      </rPr>
      <t>dim. 109/220 cm.</t>
    </r>
  </si>
  <si>
    <r>
      <t xml:space="preserve">POS </t>
    </r>
    <r>
      <rPr>
        <b/>
        <sz val="12"/>
        <color theme="1"/>
        <rFont val="Arial"/>
        <family val="2"/>
        <charset val="238"/>
      </rPr>
      <t xml:space="preserve">XV </t>
    </r>
    <r>
      <rPr>
        <sz val="12"/>
        <color theme="1"/>
        <rFont val="Arial"/>
        <family val="2"/>
        <charset val="238"/>
      </rPr>
      <t>dim. 140+90/220 cm.</t>
    </r>
  </si>
  <si>
    <r>
      <t xml:space="preserve">POS </t>
    </r>
    <r>
      <rPr>
        <b/>
        <sz val="12"/>
        <color theme="1"/>
        <rFont val="Arial"/>
        <family val="2"/>
        <charset val="238"/>
      </rPr>
      <t xml:space="preserve">XVI </t>
    </r>
    <r>
      <rPr>
        <sz val="12"/>
        <color theme="1"/>
        <rFont val="Arial"/>
        <family val="2"/>
        <charset val="238"/>
      </rPr>
      <t>dim. 97/220 cm.</t>
    </r>
  </si>
  <si>
    <r>
      <t xml:space="preserve">POS </t>
    </r>
    <r>
      <rPr>
        <b/>
        <sz val="12"/>
        <color theme="1"/>
        <rFont val="Arial"/>
        <family val="2"/>
        <charset val="238"/>
      </rPr>
      <t xml:space="preserve">XVII </t>
    </r>
    <r>
      <rPr>
        <sz val="12"/>
        <color theme="1"/>
        <rFont val="Arial"/>
        <family val="2"/>
        <charset val="238"/>
      </rPr>
      <t xml:space="preserve">dim. 460 x220+110  </t>
    </r>
  </si>
  <si>
    <r>
      <t xml:space="preserve">POS </t>
    </r>
    <r>
      <rPr>
        <b/>
        <sz val="12"/>
        <color theme="1"/>
        <rFont val="Arial"/>
        <family val="2"/>
        <charset val="238"/>
      </rPr>
      <t xml:space="preserve">XVIIa   </t>
    </r>
    <r>
      <rPr>
        <sz val="12"/>
        <color theme="1"/>
        <rFont val="Arial"/>
        <family val="2"/>
        <charset val="238"/>
      </rPr>
      <t xml:space="preserve">dim. 460 x 220+110 </t>
    </r>
  </si>
  <si>
    <r>
      <t xml:space="preserve">POS </t>
    </r>
    <r>
      <rPr>
        <b/>
        <sz val="12"/>
        <color theme="1"/>
        <rFont val="Arial"/>
        <family val="2"/>
        <charset val="238"/>
      </rPr>
      <t xml:space="preserve">XVIII      </t>
    </r>
    <r>
      <rPr>
        <sz val="12"/>
        <color theme="1"/>
        <rFont val="Arial"/>
        <family val="2"/>
        <charset val="238"/>
      </rPr>
      <t xml:space="preserve">dim. 466 x220+110          </t>
    </r>
  </si>
  <si>
    <r>
      <t xml:space="preserve">POS </t>
    </r>
    <r>
      <rPr>
        <b/>
        <sz val="12"/>
        <color theme="1"/>
        <rFont val="Arial"/>
        <family val="2"/>
        <charset val="238"/>
      </rPr>
      <t xml:space="preserve">XVIII a </t>
    </r>
    <r>
      <rPr>
        <sz val="12"/>
        <color theme="1"/>
        <rFont val="Arial"/>
        <family val="2"/>
        <charset val="238"/>
      </rPr>
      <t>dim. 450 x220+110</t>
    </r>
  </si>
  <si>
    <r>
      <t xml:space="preserve">POS </t>
    </r>
    <r>
      <rPr>
        <b/>
        <sz val="12"/>
        <color theme="1"/>
        <rFont val="Arial"/>
        <family val="2"/>
        <charset val="238"/>
      </rPr>
      <t>XVIIIb  dim. 150/220+110</t>
    </r>
  </si>
  <si>
    <r>
      <t xml:space="preserve">POS </t>
    </r>
    <r>
      <rPr>
        <b/>
        <sz val="12"/>
        <color theme="1"/>
        <rFont val="Arial"/>
        <family val="2"/>
        <charset val="238"/>
      </rPr>
      <t>XIX</t>
    </r>
  </si>
  <si>
    <t>Purchase, transportation and installation of aluminum fixed windows. Window of aluminum profiles without thermal break (counter on WC toilet). Finishing of the profile is plastification, (color 9007 per RAL card). Glazing: single flat glass 6 mm. With openings for contact-circular Fi 15 cm and rectangular 20x10 cm with brushed edges. Conduct in everything by design, schematic and manufacturer's instructions. Calculation per piece, with all the necessary elements for installation.</t>
  </si>
  <si>
    <t>Procurement, transport and installation of aluminum window profiles in all, according to POS 05. One wing 80/120 cm opens to the ventus. Calculation by piece of installed window.</t>
  </si>
  <si>
    <t>Procurement, transport and installation of aluminum window strips without thermal break. Surface profiling: plasticization in tone according to the designer's choice (color 9007 per RAL card). The windows have no wings and the filling of the hole is from a plasticized crimped wire of 40x40x2.5 mm. The area that does not allow passage of birds. Calculation by piece.</t>
  </si>
  <si>
    <t>Design and installation of sliding sun-protecting blends in the field of dim.480x330 cm and consists of four sliding wings dim.125x325cm.posed in pairs in the floor rail-guides. The wings are hung for the suspension mechanism fixed to the steel lintel beam and run manually. The wing frame is made of U profile 50/50 / 4mm  and filled with  5x5 cm wrought beech strips  at a distance of 10 cm;dwo times coated with wood coating. All the metal parts of the suspension hardware and the guides in the the floor are with applied  red lead coating and painted in two coats by color for the metal in the colors according to the designer's choice. Calculation per piece</t>
  </si>
  <si>
    <t>Procurement of materials for the manufacture, transport and installation of assembly  internal lightweight aluminum partitions with solid single-wing doors in WC cabins, made of supporting verticals and horizontals made of plasticized aluminum boxed profiles 50/50 mm supported and fixed in the floor and in the side walls. The height of the partition walls of the cabins is 220 cm. The partitrions between the cabins are made of alum. plasticized and painted sheet metal 1.5 mm. The bottom profile and partitions are raised from the floor by 15 cm. The door wing is just like the partition raised from the floor for 15 cm, with a frame made of al.profile and filled with al. sheet metal just like partitions.Frame-handle, hinges and shields of plastic-coated aluminum in the color of the door. On the iinner side of the wings of the toilet cabin is  built-in slide-gate for closing. The door is fixed to the wall at a sufficient number of places on all sides with screws with rubber strips for wing attachment. Wall mounting is carried out through the Purpen expanded polymeric material that is placed over the entire surface of the contact with the wall. Construction of the door, plot of the door and color shade 9007 per RAL card. Conduct everything according to the design, schematic and manufacturer's instructions. Calculation by piece of assembly (partition and doors, with all the necessary elements for construction)</t>
  </si>
  <si>
    <t>Procurement of materials, manufacture and installation of fixed fences in axis A-A, dim. 4.60 x3.30cm from steel box profiles 80x40x3 mm + 2x L profiles 30x30 with reinforcement mesh Q188. Construction and filling are protected as coated with corrosion protection coating. Parts are interconnected by welding. All parts are painted twice with color for metal in tone according to the designer's choice with all necessary preparation works. Conduct in everything according to the design and scheme of the metal works. Calculation by piece.</t>
  </si>
  <si>
    <t>Procurement of materials, manufacture and installation of fixed fences in axis AA, dim. 4.60x3.30cm from steel U profiles 80x40x3 mm and columns of boxed profile 80x80x3 with filling of wrought beech wooden beams that are twice painted with wood paint and are in dimension  8x5 cm , fixed with screws in U profiles at a spacing of 15 cm. Construction is protected by anti corrosion coating. Parts are interconnected by welding. All parts  are 2x painted with color for metal in tone according to the designer's choice with all the necessary prefabations. Conduct in everything by design and scheme of metal works. Calculation by piece.</t>
  </si>
  <si>
    <t xml:space="preserve">Procurement of materials, manufacture and installation of fixed steel steps measuring 50 / 200cm from steel boxed profiles 50x30mm, while the treads are circular full profiles Ø30mm protected with corrosion protection coatings. Parts are interconnected by welding. Always paint twice with color for metal in tone according to the choice of the designer with all the necessary preparatory workss. The steps are anchored in the concrete slab and supported (fixed) for the wall. Along the entire height of the mounting of the steps carry out the steel lmetal subconstruction   of the box steel profiles, and according to the static calculation, for the additional stiffening and connection of the steps with the object.Conduct in everything according to the design, the scheme and the manufacturer's instructions. Calculation per length in m. </t>
  </si>
  <si>
    <r>
      <t>XI.</t>
    </r>
    <r>
      <rPr>
        <b/>
        <sz val="12"/>
        <color theme="1"/>
        <rFont val="Times New Roman"/>
        <family val="1"/>
        <charset val="238"/>
      </rPr>
      <t xml:space="preserve">   </t>
    </r>
    <r>
      <rPr>
        <b/>
        <sz val="12"/>
        <color theme="1"/>
        <rFont val="Arial"/>
        <family val="2"/>
        <charset val="238"/>
      </rPr>
      <t>Joinery works</t>
    </r>
  </si>
  <si>
    <t>Procurement of materials, manufacture and installation of sillboards of double-coated and lacquered medopan fixed to the substructure (separetly calculated), average width of the board 25cm. Calculation per m</t>
  </si>
  <si>
    <t>POS a dim. 95/210</t>
  </si>
  <si>
    <t>POS b dim. 85/210</t>
  </si>
  <si>
    <t>Contracting, transporting and assembling of single-winged solid wooden doors. The door frame is made of veneered media boards d = 28mm and is strengthen with a white wood lath on the side of the hinges with its entire length. It is painted with a white polyurethane paint in three layers. The door wing is straight cut, 40mm thick, filled with cardboard favus, both sides coated with veneered mediapan boards d = 1cm and painted with polyurethane white. The door wing should be raised from the floor of 0.5cm. The door is made with a threshold. The cover laths" door casing" are made of veneered mediapan boards d = 18mm, width 70mm. They are painted with polyurethane color white in three layers. Hardware must be of good quality and anti-corrosion protected. Stainless steel hinges  in natural color of aluminum. Along the wing-door coonection , install a plastic or rubber gasket in the door color. The three-key locket. The doors are installed in "dry mounting." The profiles, decorative laths, doors of veneered mediapan way, , finishing of doors, design and color of frames in everything according to the choice of the designer. Everything according to the choice of designer, schemes and measures taken on the spot..Calculation per piece.</t>
  </si>
  <si>
    <t>NOTE: In the price of wall ceramics, calculate all joints, tailoring, installation of type fittings, angular PVC and alum.laths and use of light mobile masonry scaffolding</t>
  </si>
  <si>
    <t>Procurement of materials, transport and flooring in public spaces with unglazed ceramics d = 10mm, dimensions 60x60cm in glue. Ceramics of slip resistance&gt; = R9 (standard DIN 51130), water absorption E &lt;= 0.1% (standard ISO 10545-3), resistance to pressure&gt; 40N / mm² (ISO 10545-4 standard), abrasion resistance &lt;150mm3 (ISO standard 10545-6), frost resistant (according to the apartment of the gift ISO 10545-12), natural processing or equivalent. Ceramics of I class adhesive with glue in the style according to the choice of the designer. The glue must be compatible with the substrate and ceramics. Substrate is pre-prepared and laid out to perform straight. All joints are jointing with fungicidal joint filler according to the designer's choice. The size of the joint is min. 2mm. Place the same type of ceramic as the floor ceramics for plinth, height h = 10cm, (approx. 0.8 m / m2 of the ceramics). Calculation per m2 of works along with the plinth</t>
  </si>
  <si>
    <t>Plain 60x60cm</t>
  </si>
  <si>
    <t>Acid resistant 60x60 cm</t>
  </si>
  <si>
    <t>Plain 33x33 cm</t>
  </si>
  <si>
    <t>Acid resistant 33x33 cm</t>
  </si>
  <si>
    <t>Plain</t>
  </si>
  <si>
    <t>Acid resistant</t>
  </si>
  <si>
    <t>Procurement of materials, transport and tiling in toilets in toilets with plain and acid resistant ceramics d=8,5mm, dim.33,3x33,3 cm. Ceramics of I class, water absorption E&lt;=0.5% (standard ISO 10545-3), ), resistance to pressure &gt;=40N/mm² (standard ISO 10545-4), frost resistant (standard ISO 10545-12) acid resistant, GA-GLA( standard ISO 10545-13). The glue must be compatible with the substrate and ceramics.. Substrate is pre-prepared and laid out to perform straight. All joints are jointing with fungicidal joint filler according to the designer's choice. The size of the joint is min.2mm. Place the same type of ceramic as the floor ceramics for plinth, height h = 10cm, (approx. 0.8 m / m2 of the ceramics). Calculation per m2 of works along with the plinth</t>
  </si>
  <si>
    <t>XI.    Tiling works</t>
  </si>
  <si>
    <r>
      <t xml:space="preserve"> </t>
    </r>
    <r>
      <rPr>
        <sz val="12"/>
        <color theme="1"/>
        <rFont val="Arial"/>
        <family val="2"/>
        <charset val="238"/>
      </rPr>
      <t>Procurement of materials, transport and tiling of walls with plain and acid resistant ceramics d=8mm, dimension 20x40cm.or similar on glue. Height of tiling is 330cm. Ceramics of I class, water absorption E&gt;=10% (standard ISO 10545-3), resistance to pressure &gt;=12N/mm² (standard ISO 10545-4), acid resistant, GA - GLA (standard ISO 10545-13). The glue must be compatible with the plaster and ceramics. Bond according to interior design. All joints are jointing with fungicidal joint filler in color according to the designer's choice. The size of the joint is min.2mm. If necessary, the edge of the tile is manually grinded. The coated surfaces must be flat and vertical. Calculation per m2, with the required working scaffold.</t>
    </r>
  </si>
  <si>
    <t>XIV Plaster works</t>
  </si>
  <si>
    <t>Horizontal ceiling</t>
  </si>
  <si>
    <t>Inclined ceiling</t>
  </si>
  <si>
    <t>Procurement of materials, manufacture and installation of vertical inner lining window frames on the part of the connection of vertical steel substructures, facade partitions / windows and walling brick wall made of hollow clay block of gypsum cardboard dump humidity proof boards d = 12,5mm on substructure of galvanized sheet metal, all with bonding joints, by setting strengthening and pulling out the edges. Calculation per m2 of completed works together  with the working scaffold..</t>
  </si>
  <si>
    <t>Procurement of materials, construction and installation of horizontal inner linings of recess and window lintel steel beams on façade partitions / windows of gypsum  cardboard humidity proof boards  d = 12.5mm on substructure of galvanized sheet metal , all with bonding of joints by setting strengthening  and pulling out edges Calculation by m2 of performed works together with the work scaffold</t>
  </si>
  <si>
    <t xml:space="preserve">Procurement and installation of suspended ceilings from monolithic waterproof gypsum cardboard  boards, thickness of plates is 1.25cm. The boards are fastened with screws on the sub-structure of the UD and CD profiles of 0.6mm thickness, and with hangers attached to the roof or inter- floor construction. The sub-structure consists of support and mounting profiles CD 60 / 27x0.6mm. Primary CD 60x27x0,6 mm profiles at every 90 cm, secondary CD 60x27x0,6 mm in orthogonal direction for every 40-50 cm. Perform in everything by design  and instructions from the manufacturer. Position includes:
bandaging of compounds of gypsum cardboard  boards and preparation for painting works
formation of all openings for lighting, ventilation, etc.
Preparation of the ceiling for painting.              The ceiling should be suspended to the height of the design. Built-in lamps and ventilation equipment must be attached separately. All other conditions apply to general conditions. The unit  price includes all drilling and tailoring of ceilings for installation of luminaires, diffusers, etc., which will not be paid separately. Also in cost is calculated   construction and assembly of the openings with lids, additional strengthen for fastening various elements in accordance with the design and the necessary work scaffold. Conduct everything in accordance with the regulations for this type of work, according to the design and technical instructions of the material manufacturer. Calculation by m2
</t>
  </si>
  <si>
    <t>XV Painting works</t>
  </si>
  <si>
    <t>Procurement of materials, transport, skimming and painting of plastered walls made of hollow clay blocks and plastered AB staircase walls with dispersion paint. Surface, clean and neutralize with all other necessary paintwork applications. Inspect and fix minor damage and cracks. Adjust and fill with a toned dispersion putty, then paint it for the first time and second time. Color and tone according to the designer's choice, with the consent of the Investor. Calculation per square meter with use of  he scaffold. m2</t>
  </si>
  <si>
    <t>Gypsum base</t>
  </si>
  <si>
    <t>Plastered base</t>
  </si>
  <si>
    <t>Procurement of materials, transportation and coloring with dispersive color of suspended ceilings from plain and humidity proof gypsum cardboard boards in the toilets. Head of holsters or nails minidize, surfaces to be impregnated with varnishe  and  joints filled with dispersion putty. Paint with dispersion paint for the first time. Correct with tinted dispersion putty. Paint with dispersion paint for the second and third time Color and tone according to the choice of the projector. Calculation per m2 without skimming, using the scaffolding.</t>
  </si>
  <si>
    <t>Plain boards</t>
  </si>
  <si>
    <t>Humidity proof boards</t>
  </si>
  <si>
    <t>Facade finishing with plastic mortar (bavalit) with stretching, types and colors according to the designer's choice. Solid and dry substrate shall be impregnated with   insulating mass and then apply insulating mass  with a painting brush twice. Apply the mortar to the dried substrate; it shall be well mixed to obtain a uniform and consistent mass. Apply the prepared material with sanding in the layer thickness to the maximum grain size. Mortar structure is obtained with stretching with rubber skimming tool . Calculation per  m2</t>
  </si>
  <si>
    <t>Procurement of materials, transport and painting of inner plastered and gypsum cardboard wall and lining with dispersion paint in designed area of object. Head of wood screws and nails to be minimized, soak the surfaces with varnishes and fill joints with a dispersion putty. Paint with semi-dispersed color for the first time. Correct with tinted dispersion putty. Paint with semi-dispersive color for the second and third time. Color and tone according to the designer's choice. Calculation per square meter without filling and with use of a scaffold.</t>
  </si>
  <si>
    <t>-  90 min for the  pillars</t>
  </si>
  <si>
    <t>-  60 min for visible horizontal beams – pos 7</t>
  </si>
  <si>
    <t>-  30 min for roof construction and girder – pos 2</t>
  </si>
  <si>
    <t>XVI Sheet metal works</t>
  </si>
  <si>
    <t>R=15cm</t>
  </si>
  <si>
    <t>R=12 cm</t>
  </si>
  <si>
    <t>Procurement and installation of sheet metal  hopper heads on joints of gutter horizontal and vertical, made of plasticized galvanized steel sheet thickness d = 0,7 mm, cross section ø20cm, length l ~ 30 cm. Calculation by pcs</t>
  </si>
  <si>
    <t>Purchase of materials, manufacture and installation of a flat roof sheet metal flashing made of flat plasticized steel sheet metal , thickness d = 0,6 mm, placed over the board casing  with lifting of sheet metal flashing and  extensive walls at a height of min. 33 cm. Joints with facade surfaces that are made of steel sheet metal, additionally close with silicone putty. Calculation per m2 of performed works.</t>
  </si>
  <si>
    <t>Procurement of materials, transport, production and installation of gutter verticals of plasticized, galvanized, Fe sheet metal, 0.60 mm thick. The sections of the gutter pipes must be inserted on into the other minimum of 50mm. Plastic clips with holders should be placed at a distance of 200cm. Pipes must be 20mm away from the wall. Finishing of the pipe according to the details. Plasticization in tone according to the facade. In the price calculate the necessary work scaffold. Calculation by m1 together with the addition of 0.5m for turns.</t>
  </si>
  <si>
    <t>Procurement of materials, transport, manufacture and installation of rectangular hanging gutter, projected to fall 1%, from plasticized, galvanized, steel sheet d = 0,6mm, with banding and overlapping with roof, developed  width 100cm. Made of stainless steel gutters made of galvanized flange 50x5 mm, at a distance of 1m. Plasticization in tone according to the designer's choice. In the price calculate the necessary work scaffold. Work according to the design and detail. Calculation by m1.</t>
  </si>
  <si>
    <t>Supply of materials, manufacture and installation of sheet metal flashing of window bank made of flat plasticized  steel sheet metal, developed width 20 cm, thickness d = 0.7 mm in the color as facade sheet metal. Flashing is mounted over the steel profile substructure. The price includes sheet metal flashing and scaffolding. Calculation by m. RŠ ≈20cm</t>
  </si>
  <si>
    <t>Procurement of materials, construction and installation of wall sheet metal flashing d = 19 cm on the roof of the building in line B-B, from flat plasticized steel sheet metal, developed width 33 cm, thickness d = 0.7 mm in color as facade sheet metal. Calculation per m. RŠ 33cm</t>
  </si>
  <si>
    <t>Purchase of materials, manufacture and installation of sheet metal flashing made of flat plasticized steel sheet metal with a developed width of 33 cm, thickness d = 0,7 mm in color as a sheet metal on the façade at the connection of the vertical wall d = 19 cm with roof cover of the canopy on line B-B. Calculation per m. RŠ 33cm</t>
  </si>
  <si>
    <t>Flat rate</t>
  </si>
  <si>
    <t>Final cleaning of rooms 1,818.37 m2 of net surface with washing of  doors and windows, glasses and floors. The price includes the necessary material and required scaffolding.</t>
  </si>
  <si>
    <t>Printing the name "ZELENA PIJACA" with white color for metal on the green surface of the facade panel with letters Arial bold, height of letters approx. 80 cm. Calculation by pc</t>
  </si>
  <si>
    <t>XVIII . Landscaping</t>
  </si>
  <si>
    <t>Procurement, transport of seedlings and planting of chestnut seedlings with the production of a protective fence of wooden unprocessed battens  5x5 cm. Calculation per piece of planted seedlings.</t>
  </si>
  <si>
    <r>
      <t>XIX.</t>
    </r>
    <r>
      <rPr>
        <b/>
        <sz val="12"/>
        <color theme="1"/>
        <rFont val="Times New Roman"/>
        <family val="1"/>
        <charset val="238"/>
      </rPr>
      <t xml:space="preserve">  </t>
    </r>
    <r>
      <rPr>
        <b/>
        <sz val="12"/>
        <color theme="1"/>
        <rFont val="Arial"/>
        <family val="2"/>
        <charset val="238"/>
      </rPr>
      <t>Equipment</t>
    </r>
  </si>
  <si>
    <t>Treatment of soil surfaces and preparation of made humus in a thickness of 20 cm with all preparation works necessary for sowing grass together with grass sowing. Calculation per m2 of works performed.</t>
  </si>
  <si>
    <t>Procurement, transport of seedlings and planting of decoration plants Yuniperus horizontalis. Calculation per planted seedlings. Calculation per m2 of planted seedlings..</t>
  </si>
  <si>
    <t>I  PREVIOUS WORKS</t>
  </si>
  <si>
    <t>Marking of the route and objects, all geodetic measurements, i.e. transfer of data from the project to the field and vice versa, insurance, renewal and maintenance of marked points on the ground for the entire construction period, or until submission of works to the Investor. Calculation is done per kilometer of the route and connections in accordance with the projects and technical conditions, including all the costs of downloading data from RGZ.(Republic Geodetic Authority)</t>
  </si>
  <si>
    <t>Cutting of existing asphalt, for connection with new roadway construction and preparation of working joint for continuation of asphalting or installation of curbs. Calculation is done per meter.</t>
  </si>
  <si>
    <t>Marking of underground installations</t>
  </si>
  <si>
    <t>II  EARTH WORKS</t>
  </si>
  <si>
    <t>Removal of humus by machine in a layer of average thickness d = 25cm with loading and transport to the landfill up to 5km provided by the contractor, in accordance with the technical conditions, the main project and the agreement with the supervisory authority. Calculation per m2.</t>
  </si>
  <si>
    <t>Excavation of materials of the third and fourth categories by machine with loading and transport to a landfill up to 5km provided by the contractor in accordance with the technical conditions, the main project and in agreement with the supervisory authority. Calculation per m3. traffic road 125.7m3 + pedestrian plateau 150.99m3</t>
  </si>
  <si>
    <t>Making embankments. The work includes bulk filling, spreading, rough or fine planning, wetting and compaction of materials in the embankment and according to the dimensions defined in the project. All inorganic materials of the prescribed quality will be used for the construction of the embankments. The surface layer of the earth embankment in the thickness of 30cm should be made of pebbled material from the excavation from the route. If this is not possible, then from the excavation of the borrow pit. Traffic road 8.7m3 + pedestrian plateau 21.8m3</t>
  </si>
  <si>
    <t>Creating a bedding. This work includes planning, possible remediation, and wetting, drying of the soil and compacting to the prescribed compaction. Calculation is done per m2 of arranged and compacted bedding.</t>
  </si>
  <si>
    <t>III  ROAD CONSTRUCTION</t>
  </si>
  <si>
    <t>Procurement, delivery and installation of asphalt concrete AB 11 in the layer of 4cm.  Existing asphalt surfaces are patched, emulsified and then overlaid. In accordance with the technical conditions. In all according to the project</t>
  </si>
  <si>
    <t>Construction of a road structure from BNS 22, in a layer of 7cm. In accordance with the technical conditions. In all  according to the project</t>
  </si>
  <si>
    <t>Construction of the lower road baser for the road construction below asphalted surface of mechanically compacted gravel- sand stone material 0-63mm in a thickness of 25cm. Calculation is done per m3 of embedded layer in a compacted state, with the purchase and transport of materials.</t>
  </si>
  <si>
    <t>Construction of the road base of road construction below asphalted surface of crushed stone aggregate 0 / 31.5 mm in a thickness of 15 cm. Calculation is done per m3 of embedded layer in a compacted state, with the purchase and transport of materials.</t>
  </si>
  <si>
    <t>Purchase and installation of gray curbs on the concrete layer.  Concrete base MB15 is placed on the road base, and curbs are laid on the top of it with a joints of about 8mm. After placing the curb at the projected level, the final parts of the curbstones are processed with concrete MB15 in order to provide fastening and then joints are welded with cement mortar and with circular joints processing, and in all according to the details from the project. All according to standards and technical regulations.</t>
  </si>
  <si>
    <t>*18/24</t>
  </si>
  <si>
    <t>*12/18</t>
  </si>
  <si>
    <t>Construction of road base of pedestrian paths from crushed stone aggregate 0 / 31.5 mm in thickness of 20 cm. Calculation is done per m3 of embedded layer in a compacted state, with the purchase and transport of materials.</t>
  </si>
  <si>
    <t>Construction  of pedestrian paths from existing concrete slabs 40x40x5cm on a sand layer of 5cm.According to the details from the project and in agreement with the supervisory body. All according to standards and technical regulations</t>
  </si>
  <si>
    <t>flat rate</t>
  </si>
  <si>
    <t xml:space="preserve">HYDROTECHNICAL INSTALLATIONS </t>
  </si>
  <si>
    <t>I  EARTH WORKS</t>
  </si>
  <si>
    <t>Excavation of trenches for laying sewage and water pipes. Prior to the excavation of the trenches, the contractor is obliged to clean the terrain and remove any objects on the channel route. After marking the route in the field, execute the excavation of trenches in earth category III for the laying of the pipeline. The depth of the excavation at the installation of the water supply is 1.3m on average, and on the sewer installation it is 1.4m on average, the width of the ditch at the installation of the water supply is 0.6m, and the sewage line is 0.8m. When excavating the trench, the excavated soil is to be discarded at 1,0 m from the edge of the trench, on the one side, so that the other side can serve for laying and lowering the pipes in the trenches, where the route is in the green area, and where the route is in the roads , soil is to be cleared immediately. Trench digging starts from the connection point. If during the excavation of trenches underground installations occure, the contractor is obligated to provide security for the same. If underground or atmospheric water occurs during excavation of trenches, they should be removed immediately. In the price of the excavation, the expansion of the trenches was calculated for the purpose of mounting the pipeline. Between the manholes, the trenches must be straight with the vertical edges and the bottom must be in the projected slope. The place where the trench of internal roads are to be cut must be properly provided. If the terrain is loose and the unstable contractor is obliged to perform strutting at a depth of less than 1.5m. Groundwater pumping and strutting will not be charged separately, but they are included in the price of the excavation. Calculation per m3.</t>
  </si>
  <si>
    <t>-water supply</t>
  </si>
  <si>
    <t>-sewerage</t>
  </si>
  <si>
    <t>Mechanical - manual excavation of the soil for the expansion of the inspection manholes on the sewer line, for the grace separator stand, for the installation of a channel with a drain grid, for the construction of a water meter manhole, for the installation of overhead hydrants, for water meter manholes and for the creation of a knot connection point for inner water supply network. The position includes a manual excavation of the trench for 40cm wider on each side in relation to the knot and the deepening of the excavation for a concrete substrate measuring 1.7 x 1.7 x 0.2 m, in the case of inspection manholes and separators. The calculation is per m3 of excavated material.</t>
  </si>
  <si>
    <t>Fine planning of the bottom of the trench. After a rough excavation, plan the bottom of the trench in the precisely projected slope and the angles in which the plumbing and sewage pipes will be laid. Calculation per m3 of executed planning.</t>
  </si>
  <si>
    <t>After mounting the pipes, backfill the trenches in layers of 30cm each with compaction  by hand rammer. Make compaction to the natural load of the soil. If the channel path is in the sidewalk or in roadway, the compactness of the backfilling material must be at least 95% of the maximum bulk weight in dry condition. If the route is in roadway, backfilling is  with gravel to secure the pipeline from traffic load. When backfilling, take care that the first layer to the sand cover around the pipe must be a small loose material. Calculation per m3 of backfilled trench.</t>
  </si>
  <si>
    <t>Filling the sand below, around and above the pipe. The filling is carried out manually taking care that the pipe does not move from the projected direction and level. Make filling 10 cm below and above the pipe. Compaction should be carried out carefully and, if necessary, wetting with water. In case of need, sand should be scrapped to remove all larger pieces, stones and soil. The pipe connections should be left free until pipes are tested on water retentivity and pressure, and then cover them after the test. It is paid per m3 of built-in materials.</t>
  </si>
  <si>
    <t>Upon completion of the backfilling of the trenches, the remaining land shall be deposited in a place designated by the supervisory authority, and not more than 3000m from the place of loading. If there is a need to fill the ground, it has to be used for this purpose. Calculation per m3 of land deposited.</t>
  </si>
  <si>
    <t>Filling the natural gravel to the full height of the trenches where the pipe goes through a newly designed road (leaving a space for gritting material - according to the project of roads). The filling is carried out manually taking care that the pipe does not move from the projected direction and level. Fill in the layers of 30 cm. Compaction should be carried out carefully and, if necessary, wetting with water. In case of need, gravel should be scrapped to remove all larger pieces, stones and soil. It is paid per m3 of installed material.</t>
  </si>
  <si>
    <t>II  CONSTRUCTION WORKS</t>
  </si>
  <si>
    <t>Execute the construction of a water meter manhole east with a concrete block with a dimension of light openings 1.2mx1.0m and a depth of 1.70m. The thickness of the walls of the manhole is 20cm. The thickness of the bottom reinforced concrete slab MB25 is 20 cm, and the upper slab MB25 is20 cm. In the lower and upper areas and the walls of the manhole is necessary to set the net Q221, into the pillars of the manhole 4R Ø10  with blinder Ø6 / 20 as well as for the upper horizontal ring beam (total 200kg of reinforcement). On one side of the shafts on each30cm set cast iron climbers. All interior surfaces should be plastered with cement mortar 1: 3 and glaze to black gloss. At the water meter manhole, set the cover for the entrance to the manhole, as well as for the eventual pulling out of the water meter, for the load class C250. The price includes a cover. Calculation by piece of manhole.</t>
  </si>
  <si>
    <t>Execute the construction of a water meter manhole east with a concrete block with a dimension of light openings 1.2mx1.0m and a depth of 1.70m. The thickness of the walls of the manhole is 20cm. The thickness of the bottom reinforced concrete slab MB25 is 20 cm, and the upper slab MB25 is20 cm. In the lower and upper areas and the walls of the manhole is necessary to set the net Q221, into the pillars of the manhole 4R Ø10  with blinder Ø6 / 20 as well as for the upper horizontal ring beam (total 260kg of reinforcement). On one side of the shafts on each 30cm set cast iron climbers. All interior surfaces should be plastered with cement mortar 1: 3 and glaze to black gloss. At the water meter manhole, set the cover for the entrance to the manhole, as well as for the eventual pulling out of the water meter, for the load class C250. The price includes a cover. Calculation by piece of manhole.</t>
  </si>
  <si>
    <t>Perform procurement, transport and installation of standard reinforced concrete rings Ø1000 / 1000 and Ø1000 / 600/600 (manufacturer Hidrogradnja Cacak or 1st May Lapovo), for sewage manholes and manhole for sludge. Manholes need to be plastered and processed to black gloss. Connect the connection between the elements with a special waterproof socket putty and process it from the outside and the inside.Calculation by m1 of performed manholes</t>
  </si>
  <si>
    <t>Purchasing and installing of cast iron manhole cover, diameter 625mm with load frame in the load class D400, for installation above the inspection manholes of the atmospheric sewage in everything according to the graphic detail. Stiff the cover with cement mortar, pads and concrete, about 0.1m3 of concrete MB20. It is calculated according to the built-in covers</t>
  </si>
  <si>
    <t>Perform the concrete bedding under the inspection manholes with reinforced concrete MB20 d = 20cm with double reinforcement Q188 on the prepared gravel substrate d = 10cm. The calculation was made by piece of concrete substrate, with work, formwork and material, dimensions 1,7 x 1,7 x 0,2 m..</t>
  </si>
  <si>
    <t>Perform concreting of  floor slab for inspection manhole with reinforced concrete MB30, waterproof V2 d = 15cm with double reinforcement Q335. The calculation was made by piece of concrete slabs, with work, formwork and material, dimensions 1.6 x 1.6 x 0.15 m.</t>
  </si>
  <si>
    <t>Making a inspection manhole base unit of concrete MB20 under inspection manholes in everything according to graphic detail. Do the treatment of inspection manhole base unit with cement mortar to black gloss. It is paid per piece of embedded inspection manhole base unit.</t>
  </si>
  <si>
    <t>Purchase and installation of cast iron climbers in sewagemanholes, every 30cm in height, alternating in 2 rows at a distance of 20cm, with chase cutting of holes and processing with cement mortar.</t>
  </si>
  <si>
    <t>Purchase and installation of a cast iron manhole cover, 625 mm in diameter with a load frame in the load class B125, for installation over the inspection manholes of the sewers that are inside the building and on the green surface in everything according to the graphic detail.Stiff the cover with cement mortar, pads and concrete, about 0.1m3 of concrete MB20. It is calculated according to the built-in covers.</t>
  </si>
  <si>
    <t>Purchase, transport and installation of a complete gully type "drum", consisting of LG 400x400mm grate, (for load class D400) and 400mm concrete pipes with a length of 1.5m. Calculation per piece of performed gully. The price includes a gully connection of PVC pipes of 160 mm diameter SN4, average length 4,0 m.</t>
  </si>
  <si>
    <t>Purchase, transport and installation of gray concrete flume 40x40x12cm on concrete MB20, d = 10cm complete with concrete installation and jointing. Calculation by m1.</t>
  </si>
  <si>
    <t xml:space="preserve">III  BRINGING  THE ROAD TO ITS ORIGINAL </t>
  </si>
  <si>
    <t xml:space="preserve">Line cutting of the edges of the roadway construction depth up to15 cm. Calculation is per meter in length of cutting </t>
  </si>
  <si>
    <t>Beating and extracting the pavement structure by 10 cm wider from the trench. Roadway to be break on pieces because of the handremoval. The calculation is per m² of completed works..</t>
  </si>
  <si>
    <t>Transport of detritus (calculated in loose state) to a place designated by the supervisory authority at a distance of 6 km. Proce includes enters the loading, transport and unloading of materials atlandfill as well as the necessary tool and workforce. Calculation per m3.</t>
  </si>
  <si>
    <t>Position includes filling  of crushed stone 0-31.5 (0-63) from the level of sand to a height of 10 cm below the level of the finished road level with the vibration plate to the compaction Me = 80MPa. Asphalting in two layers 6 + 4 cm according to the same technology that was applied on the rest of the road. The calculation is per m² of completed works.</t>
  </si>
  <si>
    <t>IV  SEWERAGE</t>
  </si>
  <si>
    <t>Purchase and installation of PVC sewer pipes that are installed in the building. All necessary chase cutting and penetratation of brick and concrete walls are not charged separately, but are included in the price of a meter of pipes, as well as all necessary fittings (knees, reducers,branches, etc.). Uncompleted parts of the net, connections to verticals or sanitary facilities until they are fitted should be sealed with temporary wooden plugs of the appropriate diameter. Calculation by m1 mounted network.</t>
  </si>
  <si>
    <t>PVC 160mm</t>
  </si>
  <si>
    <t>PVC 110mm</t>
  </si>
  <si>
    <t>PVC 50mm</t>
  </si>
  <si>
    <t>Procurement, loading, transport and unloading of PVC sewer pipes (according to SRPS-EN13476 and EN1440, in the quality of SN4, SDR41) on temporary construction landfill - local transport to the route, extension along the trench and mounting according to the manufacturer's instructions. Before laying, check the appearance, the correctness of the pipes and lay down to the projected level. All the required joint and sealing material is included in the unit price. Calculation by m1 mounted sewer pipes.</t>
  </si>
  <si>
    <t>PVC 250mm SN4</t>
  </si>
  <si>
    <t>PVC 160mm SN4</t>
  </si>
  <si>
    <t>PVC 110mm SN4</t>
  </si>
  <si>
    <t>Perfor hydrotechnical testing of installet network on   water retentivity Calculation per m1 of installed network</t>
  </si>
  <si>
    <t>Procurement, transport and installation of protective steel pipes of diameter 250mm, L = 600mm below the foundation strips and foundation beams. After placing the sewer pipes, the space must be filled with elastic material.Calculation by piece of built-in protective pipe..</t>
  </si>
  <si>
    <t>To perform the procurement and installation of ventilation heads from galvanized sheet metal in the places given by the project. It is calculated per piece of mounted ventilation head. Ø160/110</t>
  </si>
  <si>
    <t xml:space="preserve"> V  WATER SUPPLY INSTALLATIONS</t>
  </si>
  <si>
    <t>PE T komad 110/110mm</t>
  </si>
  <si>
    <t>PE T piece 110/75mm</t>
  </si>
  <si>
    <t>PE Q90 piece 110mm</t>
  </si>
  <si>
    <t>PPR 40mm</t>
  </si>
  <si>
    <t>PPR 32mm</t>
  </si>
  <si>
    <t>PPR 25mm</t>
  </si>
  <si>
    <t>PPR 20mm</t>
  </si>
  <si>
    <t>Make purchases and assemble pass-through valves in places designated by project of hydrant vertical, as well as on entrance of the water supply network to the building. The valve must corresponds to galvanized pipes and polypropylene pipes. It is calculated according to a piece of mounted  valves</t>
  </si>
  <si>
    <t>Make purchases and assemble pass-through valves. Walling with capping on the designated places. The valve must copply with polypropylene pipes. Calculation per piece of mounted valve</t>
  </si>
  <si>
    <t>Make purchase and installation of angled EK valve with  capping on the designated places. Valve must comply to polypropylene pipes. Calculation per piece of mounted valve.</t>
  </si>
  <si>
    <t>Perform a hydraulic test of the set network on water sustainability. The required amount of water for testing is provided by a contractor. Calculated by m1 of set network</t>
  </si>
  <si>
    <t>Perform disinfection of the installed and tested network according to applicable regulations. Calculated by m1 of set networks</t>
  </si>
  <si>
    <t>PE ODØ110 NP10 - connector and external hydrant network</t>
  </si>
  <si>
    <t>PE ODØ75 NP10 – connector of inner hydrant network</t>
  </si>
  <si>
    <t>PE ODØ40 NP10 – sanitary network -west</t>
  </si>
  <si>
    <t>PE ODØ32 NP10 - sanitary network -east</t>
  </si>
  <si>
    <t>Ø2 1/2" NP10</t>
  </si>
  <si>
    <t>Ø2" NP10</t>
  </si>
  <si>
    <t>Ø5/4" NP10</t>
  </si>
  <si>
    <t>Ø1" NP10</t>
  </si>
  <si>
    <t>Ø40mm - wheel</t>
  </si>
  <si>
    <t>Ø32mm - wheel</t>
  </si>
  <si>
    <t>Ø25mm - handrail</t>
  </si>
  <si>
    <t>Ø20mm - handrail</t>
  </si>
  <si>
    <t>Provide the procurement and installation of water galvanized pipes for distribution of the internal hydrant network. Import pipes must respond to JUS, or have an attestation of technical correctness. Pipes are mounted on the walls of facility in mandatory isolation type armaflex SRPS EN13501-1 with galvanized sheet metal (not calculated additionally) or similar to steel supports at each 2.0 m with rubber pads. Horizontal distribution of hydrant networks are performed on the walls of the building at 3.5m from the finished floor level of galvanized pipe diameter 2 "and2 1/2 "The complete plumbing installation before commissioning work must be tested at a pressure of 12 bar per applicable regulations. Knees, reducers, T pieces are not  calculated separately but already entering the m1 pipes. Calculation by m1 of mounted network.</t>
  </si>
  <si>
    <t>Make purchases and assemble polypropylene water pipes in the interior of the future facility with appropriate fittings. Import pipes must conform to JUS, or have a technical certificate. The pipes are mounted hidden in the wall and isolated with felt due to the possibility of dilatation and prevention of condensation. The entire plumbing installation before closing and plastering must be tested at a pressure of 9 bar according to the applicable regulations. Fittings and couplings are not charged separately but enters the m1 of pipe</t>
  </si>
  <si>
    <t>Perform water quality testing after disinfection of the network from the newly installed network to the correctness of the drink. It is calculated by the sample piece</t>
  </si>
  <si>
    <t>Perform the purchase and installation of flat EURO 20 DN80 DN80 NP10 waterstop mounted in a water meter manhole. The price includes a waterstop with the neccessary material. Calculation by piece of the built-in waterstop.</t>
  </si>
  <si>
    <t>To carry out the purchase and installation of KVP alignment seddle for connection of the building to the street PVC water supply network f150 / 1 "with valve - branch east. One set KVP alignment seddle for PVC pipe diameter 150/1", valve diameter 1 "with built-in set and LG cover for valve. Calculation by built-in  set.</t>
  </si>
  <si>
    <t>18</t>
  </si>
  <si>
    <t>19</t>
  </si>
  <si>
    <t xml:space="preserve">Make purchase and installation of galvanized and brass fittings  diameter 1 "and 3/4" in the watermeter manhole east. Calculation by built-in set.tu. </t>
  </si>
  <si>
    <t xml:space="preserve">Purchase and installation  of cast iron fittings for connection of overhead hydrants to the water supply network f100 / 80 in the yard of the building, with all connecting and built-in  materials. One set includes PE tub 110mm with with flange DN100 - 2 pieces, LG T 100/80/100 and N piece DN80. Below N pieces, the substrate must be made with MB20, according to the graphic detail Calculation per built-in  set. </t>
  </si>
  <si>
    <t>20</t>
  </si>
  <si>
    <t>21</t>
  </si>
  <si>
    <t>22</t>
  </si>
  <si>
    <t>23</t>
  </si>
  <si>
    <t>24</t>
  </si>
  <si>
    <t>Execution of procurement and installation of overhead hydrants - GGG, H = 1850mm, diameter DN80 NP10 in all according to SRPS EN 14384. The hydrant is included as well as EURO 20 OZ DN 80 with telescopic set and LG  caps for the valve in front of the hydrant. Calculation per built-in hydrant.</t>
  </si>
  <si>
    <t>Purchases and installation of  cabinets with overhead hydrant equipment. The dimensions of the cabinets are 1080 * 540 * 185mm. The cabinets must contain the following equipment: 4 trevira hoses   diameter 2 "in length 15m, 2 nozzles diameter 2", 1 overhead hydrant key, 1 key ABC and 1Key C. Calculation per piece of mounted cabinet</t>
  </si>
  <si>
    <t>Purchase and installation of internal hydrants of f52mm diameter in accordance with SRPS EN 671-2. The price includes a cabinet, valves, 15 m long trevira hoses and 12 mm diameter nozzles, packed in a typical metal cabinet.Calculation per piece of built-in internal hydrant.</t>
  </si>
  <si>
    <t>Procurement, transport and installation of protective steel pipes 100mm in diameter, L = 600mm below the base strips and foundation beams. After plumbing, space must be filled with elastic material. Calculation per piece of built-in protective pipe</t>
  </si>
  <si>
    <t>Execute procurement and installation of nickel-plated battery at the choice of Investor. The battery must be fitted with a rubber pipe extension 3/4 " and a L = 15m hose. It is installed at the water tank in the market. It is calculated according to the built-in battery.</t>
  </si>
  <si>
    <t>Purchase and installation of cast iron of fittings and reinforcement that are installed  at the west end with all connecting and built-in  materials (T150 / 100/150- 1piece MULTI JOINT for PVC pipe diameter 160mm - 2 pieces, PE 110mm diameter sleeve with swing flange DN100mm - 1 piece). Calculation according to the built-in set.</t>
  </si>
  <si>
    <t xml:space="preserve">Purchases and installation of cast iron fittings that are monted in a watermeter manhole west with all connecting and embedding materials (FF 100/600 -2 pieces, FFR100 / 80 - 2 pieces, T100 / 50 - 1 piece). </t>
  </si>
  <si>
    <t>25</t>
  </si>
  <si>
    <t>VI  SANITARY FITTING AND EQUIPMENT</t>
  </si>
  <si>
    <t>b) a sit and cover of solid  plastic, supplied from the bottom with at least two rubber bumpers</t>
  </si>
  <si>
    <t xml:space="preserve">c) a cistern connected with the plumbing installations and sewage </t>
  </si>
  <si>
    <t>Calculation by piece of mounted wc pan..</t>
  </si>
  <si>
    <t>Complete the purchase and installation of nickel-plated towel holders next to the wash basin . It is calculated per piece of mounted holder.</t>
  </si>
  <si>
    <t>Execute the purchase and installation of the sink. The sink must be supplied with hot and cold water, with a battery. It is calculated per piece of mounted sink.</t>
  </si>
  <si>
    <t>Provide the purchase and installation of a low-mounted electric hot-water heater with connection to the plumbing and electricity installations, at wash basins, trocaderos and sinks. The volume is 10l. To connect with water supplay net use water pipes with nickel-plated copper pipes with nickel-plated screws and rubber dies. Calculated according to a piece of built-in hot-water heater</t>
  </si>
  <si>
    <t>Make purchase and installation of wall urinals according to the interior design. Along with the urinal, mount the chrome siphon for connection to sewerage in the wall. Calculated according to the piece of urinal mounted.</t>
  </si>
  <si>
    <t>Make purchasing and installing a porcelain trocadero with a built-in drain 100mm. The trocadero must be supplied with hot and cold water, with a battery, and with a cistern. Install the mobile brass grid through the bowl. Calculated by piece of mounted trocadero</t>
  </si>
  <si>
    <t>a)  Porcelain cups of white color according to the choice of Investor</t>
  </si>
  <si>
    <t>Execute the purchase and installation of a wc pan as follows:</t>
  </si>
  <si>
    <t>Perform the purchase and installation of a chrome-plated paper roll holder. It is calculated according to the piece of mounted holder</t>
  </si>
  <si>
    <t>Perform the purchase and installation of a set of washbasins according to the interior design. The washbasin must be supplied with a drainage hole, weir overflow and a plug for closing the drain hole. Below the washbasins, mount the chrome-plated siphon and connect it to the sewers in the wall through the rubber gasket. Cover the coating with nickel rosette. Make the hanging by using pliers or screws with pre-installation of plastic anchors. It is calculated according to the part of the built-in wash basin.</t>
  </si>
  <si>
    <t>Execute the purchase and installation of nickel-plated battery for the washbasin - standing warm and cold. It is calculated according to the built-in battery..</t>
  </si>
  <si>
    <t>Perform the purchase and installation of mirrors 60/40 above the washbasins. It is calculated according to a piece of built-in mirror..</t>
  </si>
  <si>
    <t>Perform the purchase and installation of the shelf above the wash basin . It is calculated according to the piece of mounted shelves..</t>
  </si>
  <si>
    <t>VII  OTHER WORKS</t>
  </si>
  <si>
    <t>Connection of the object to city water supply network. Paid per calculation done by PUC. Flat rate.</t>
  </si>
  <si>
    <t>Connection of the object to city sewerage  network. Paid per calculation done by PUC. Flat rate.</t>
  </si>
  <si>
    <t>Development of the project of the performed condition with geodetic recording of external installations in accordance with the Law on Planning and Construction. The project is submitted in three printed copy and a copy on a CD.</t>
  </si>
  <si>
    <r>
      <rPr>
        <b/>
        <sz val="12"/>
        <color theme="1"/>
        <rFont val="Times New Roman"/>
        <family val="1"/>
        <charset val="238"/>
      </rPr>
      <t xml:space="preserve">I.  </t>
    </r>
    <r>
      <rPr>
        <b/>
        <sz val="12"/>
        <color theme="1"/>
        <rFont val="Arial"/>
        <family val="2"/>
        <charset val="238"/>
      </rPr>
      <t>HIGH VOLTAGE</t>
    </r>
  </si>
  <si>
    <t>Delivery and installation of ground floor distribution cabinet GRO-1 made of double-pickled sheet, plasticized and made in protection of min. IP54. Cycle cabinet door with a copper cable moulding. Dim 1800x1200x400.  The distribution cabinet contains the following equipment:</t>
  </si>
  <si>
    <t>-isolating switch fuse 160/125A , set with fuses</t>
  </si>
  <si>
    <t>-small articles (bus bar, terminals, bus-hing....)</t>
  </si>
  <si>
    <t>-cam switch 1-0-2, 200A , four-gang switch</t>
  </si>
  <si>
    <t>All set connected and wired as per one-pole scheme with all the necessary additional material</t>
  </si>
  <si>
    <t>Total cabinet</t>
  </si>
  <si>
    <t>Delivery and installation of standard distribution board RT-AL1 in protection min IP41 containing:</t>
  </si>
  <si>
    <t>-Residual current protection device ZUDS 25 / 0,5A</t>
  </si>
  <si>
    <t>All connected and wired as per one-pole scheme with all the necessary additional material- small articles (bus bar, terminals, bus-hing....)</t>
  </si>
  <si>
    <t>Ttotal</t>
  </si>
  <si>
    <t>Delivery and installation of standard distribution board  RT- AL2 in protection min IP41 containing</t>
  </si>
  <si>
    <t>- Residual current protection device ZUDS 25/0,5A</t>
  </si>
  <si>
    <t>Delivery and installation of standard distribution board  RT- AL3 in protection min IP41 containing</t>
  </si>
  <si>
    <t>Delivery and installation of standard distribution board  RT- AL4 in protection min IP41 containing</t>
  </si>
  <si>
    <t>Delivery and installation of standard distribution board  RT- AL6 in protection min IP41 containing</t>
  </si>
  <si>
    <t>Delivery and installation of standard distribution board RT- BL1 in protection min IP65 containing</t>
  </si>
  <si>
    <t>- Residual current protection device ZUDS 25/0,03A</t>
  </si>
  <si>
    <t>Delivery and installation of standard distribution board RT- BL2 in protection min IP65 containing</t>
  </si>
  <si>
    <t>Delivery and installation of standard distribution board RT- BL3 in protection min IP65 containing</t>
  </si>
  <si>
    <t>Delivery and installation of standard distribution board RT- CPU in protection min IP41 containing</t>
  </si>
  <si>
    <t>Delivery and installation of distribution cabinet for technical room RO-TP made of double-pickled sheet, plasticized and made in protection of min IP54. Cycle cabinet door  with a copper cable moulding .Dim 1800x800x400. Distribution cabinet contains following equipment:</t>
  </si>
  <si>
    <t>- automatic fuses three-pole 16A-6kA</t>
  </si>
  <si>
    <t>- automatic fuses three-pole 25A-6kA</t>
  </si>
  <si>
    <t>- automatic fuses three-pole 40A-6kA</t>
  </si>
  <si>
    <t>- automatic fuses three-pole 50A-6kA</t>
  </si>
  <si>
    <t>- isolating switch fuse 160/125A , set with fuses</t>
  </si>
  <si>
    <t>- small articles (bus bar, terminals, bus-hing....)</t>
  </si>
  <si>
    <t>-cam switch 1-0, 16A one-ole</t>
  </si>
  <si>
    <t>-mono-phase OG installed on the side end of the  cabinet</t>
  </si>
  <si>
    <t>-three-phase OG installed on the side end of the  cabinet</t>
  </si>
  <si>
    <t>- overvoltage protection class 2 type PZH II B/255/50 7730022 (Hermi), Iimp=20kA (10/350). Mounted in a switchboard (RT) or a distribution cabinet (RO). Connection between neutral and protective conductor</t>
  </si>
  <si>
    <t xml:space="preserve"> - automatic fuses  ,6A,10A,16A, D1268-6kA</t>
  </si>
  <si>
    <t>Delivery and laying of connection line from KPK-1 to GRO-1. The price includes connection in distribution cabinets.  N2XH 4x95m2</t>
  </si>
  <si>
    <t>-N2XH 3x2.5mm2</t>
  </si>
  <si>
    <t>-N2XH 5x2.5mm2</t>
  </si>
  <si>
    <t>-N2XH 5x4mm2</t>
  </si>
  <si>
    <t>-N2XH 5x6mm2</t>
  </si>
  <si>
    <t>-N2XH 5x16mm2</t>
  </si>
  <si>
    <t>-N2XH 5x35mm2</t>
  </si>
  <si>
    <t>-N2XH 3x1.5mm2</t>
  </si>
  <si>
    <t>Delivery and installation of two-pole connectors 10 / 16A 250V, with protective contact IP54 wall-mounted.</t>
  </si>
  <si>
    <t>Delivering and installing a wall circuit breaker IP54 10A, 230V -one-pole.</t>
  </si>
  <si>
    <t>Delivering and installing a wall circuit breaker 10A, 230V. modular equipment</t>
  </si>
  <si>
    <t>-one-pole</t>
  </si>
  <si>
    <t>-serial</t>
  </si>
  <si>
    <t>Delivery and installation of a tin cabinet for equipotential bonding in the basement of the building. Box with lock dim. 200x300x150 mm and there is a copper rail that is connected with fundamental grounding in the basement of the building</t>
  </si>
  <si>
    <t>Delivering and installing of two-pole socket 10/16A 250V, with protection contact for wall , modular equipment</t>
  </si>
  <si>
    <t>Delivery and laying of conductors for equalizing the potential from the main bus to the plumbing, gas installations, installations of KGH and to GRO. The conductor is laid in the wall, on spacer clips and in protective pipes</t>
  </si>
  <si>
    <t>-N2XH 1x50mm2</t>
  </si>
  <si>
    <t>-N2XH 1x10mm2</t>
  </si>
  <si>
    <t>Delivery and installation of a luminaire similar to type:</t>
  </si>
  <si>
    <t>-LED mounted  luminaire 38W, min IP65</t>
  </si>
  <si>
    <t>-LED mounted  luminaire 22W, min IP44</t>
  </si>
  <si>
    <t>-LED reflektor 42W, min IP65</t>
  </si>
  <si>
    <t>Delivery and installation of sealant forFilling penetration between fire protection sector fireresistance min.90min</t>
  </si>
  <si>
    <t>-LED mounted  luminaire 57W, min IP65</t>
  </si>
  <si>
    <t>-LED built-in ceiling luminaire  60x60, 36W, min IP44</t>
  </si>
  <si>
    <t>Luminaires are supplied with a set of lighting fixtures and all pre-fabricated and additional mounting accessories. The position also includes a metal sub-structure in the open market area</t>
  </si>
  <si>
    <t>Delivery and installation of perforated cable carriers PNK kit with all accompanying mounting accessories and covers. PNK are mounted on steel construction, both on partition walls or on the ceiling of the panel.</t>
  </si>
  <si>
    <t>PNK200</t>
  </si>
  <si>
    <t>PNK100</t>
  </si>
  <si>
    <t>26</t>
  </si>
  <si>
    <t>Issue of expert findings on the inspection and testing of electrical installations by an authorized company</t>
  </si>
  <si>
    <t>- transformer 230/24 V, 160VA</t>
  </si>
  <si>
    <t>- contactor 24V AC</t>
  </si>
  <si>
    <t>- time relay, 1sec</t>
  </si>
  <si>
    <t>- automatic fuses, three-pole, limiters 16A-6kA</t>
  </si>
  <si>
    <t>- automatic fuses 4A, 25A-6kA, single-pole</t>
  </si>
  <si>
    <t>- three-phase  direct digital two-rate  control meter 10-40A, class 2</t>
  </si>
  <si>
    <r>
      <t>Delivery and laying of power cables laid over mesh racks above the ceiling in the vertical of the walls in PVC protective pipes, into the wall under the mortar. The price includes concrete chase cutting as well as connection in GRO (MDC)  and auxiliary cabinets and boards</t>
    </r>
    <r>
      <rPr>
        <b/>
        <sz val="12"/>
        <color theme="1"/>
        <rFont val="Arial"/>
        <family val="2"/>
        <charset val="238"/>
      </rPr>
      <t xml:space="preserve">  </t>
    </r>
  </si>
  <si>
    <t>-Panik 1x8W, IP40 , autonomy 3h</t>
  </si>
  <si>
    <t xml:space="preserve">II.  LIGHTNING PROTECTION INSTALLATION </t>
  </si>
  <si>
    <r>
      <t xml:space="preserve"> </t>
    </r>
    <r>
      <rPr>
        <sz val="12"/>
        <color theme="1"/>
        <rFont val="Arial"/>
        <family val="2"/>
        <charset val="238"/>
      </rPr>
      <t>Roof rack supply type SON 16 11622,  made of stainless steel, complete with screw and seal.</t>
    </r>
  </si>
  <si>
    <t>a</t>
  </si>
  <si>
    <t>All positions include delivery and installation</t>
  </si>
  <si>
    <t xml:space="preserve">I  THERMOTECHNICAL INSTALLATION /HVAC </t>
  </si>
  <si>
    <t>RAS-B10UFV-E1+ RAS-10N3AV2-E1</t>
  </si>
  <si>
    <t>RAS-B18UFV-E1+ RAS-18N3AV2-E</t>
  </si>
  <si>
    <t>external force 350Pa</t>
  </si>
  <si>
    <t>frequently led fan</t>
  </si>
  <si>
    <t>sections</t>
  </si>
  <si>
    <t>fan with frequency regulator</t>
  </si>
  <si>
    <t>Electric radiators and calorifiers</t>
  </si>
  <si>
    <t>pulling grate</t>
  </si>
  <si>
    <t>Outside rain proof jalousies</t>
  </si>
  <si>
    <t>Solius 750 or similar/equivalent</t>
  </si>
  <si>
    <t>Channel fans for extracting air from sanitary rooms,  characteristics:</t>
  </si>
  <si>
    <t>Qmax = 285 m3 / h, P = 52.1 W, n = 2418 rpm, noise 45.2 db (A), 230V; 50Hz; 0.25A, weight 3 kg</t>
  </si>
  <si>
    <t>Qmax = 724 m3 / h, P = 100 W, n = 2523 rpm, noise 46.4 db (A), 230V; 50Hz; 0.25A, weight 4.1 kg</t>
  </si>
  <si>
    <t>Ventilators with non-return valve for extracting air from sanitary facilities the following characteristics: Qmax = 130 m3 / h, P = 25 W, n = 2300 rpm, noise 49 db (A), 230V; 50Hz, weight 0.98 kg</t>
  </si>
  <si>
    <t>Outdoor jalousies  dim:AxBxØ=265x275x100 mm</t>
  </si>
  <si>
    <t>Air valves for ventilation of rooms that do not have natural ventilation with non-return valve for preventing air pollution from entering the air, product "TROX" LVS 100 or similar/equivalent</t>
  </si>
  <si>
    <t>Channels for air conditioning, made of galvanized sheet metal</t>
  </si>
  <si>
    <t>Isolation with vapour barrier, d = 9mm</t>
  </si>
  <si>
    <t>b</t>
  </si>
  <si>
    <t>10a</t>
  </si>
  <si>
    <t>c</t>
  </si>
  <si>
    <t>auxiliary material, hangers (in value of 30% from 10a)</t>
  </si>
  <si>
    <t>PVC channels Ø100 mm</t>
  </si>
  <si>
    <t>Flexible pies made of thin AL sheet metal by winding, for connection of distribution elements and channels with hinges for connection at both ends. Average length of elements 0.5 m the following dimensions:</t>
  </si>
  <si>
    <t>Ø100 mm</t>
  </si>
  <si>
    <t>Ø160 mm</t>
  </si>
  <si>
    <t>Ø315 mm (isolated)</t>
  </si>
  <si>
    <t>Measurement and regulation of air</t>
  </si>
  <si>
    <t>Automation ca binet with chamber and heat pump control</t>
  </si>
  <si>
    <t>The contractor is obliged to provide the calculation of the height of the siphon in the chamber.</t>
  </si>
  <si>
    <t>II  CENTRAL COMPRESSOR AGGREGATE</t>
  </si>
  <si>
    <t>Compressor unit, 1 piece</t>
  </si>
  <si>
    <t>cooling capacity: 14,226 kW at -10 / 45oC; R404A</t>
  </si>
  <si>
    <t>electro control cabinet with: riveted switches, fuses, contactors, bimetals, phases of asymmetry relays, time relays, auxiliary relays, signaling bulbs</t>
  </si>
  <si>
    <t>external formwork</t>
  </si>
  <si>
    <t>suction collector, condenser console</t>
  </si>
  <si>
    <t>shock absorbers</t>
  </si>
  <si>
    <t>10 lit Polyester BSE 32</t>
  </si>
  <si>
    <t>Heat pump Toshiba series Suzumi plus or similar/equivalent, including: copper pipeline, gas and liquid phase, insulation of the pipeline, cabling, plate  heater  for preventing ice with a thermostat, remote control.</t>
  </si>
  <si>
    <t xml:space="preserve">Climate chamber and heat pump. All sensors are delivered within the chamber.  </t>
  </si>
  <si>
    <t>temperature and humidity sensor, active, analog output 4-20mA, 2-10V or 0-10V</t>
  </si>
  <si>
    <t>filter M5, panel, with differential pressure switch, Dp = 300Pa, setpoint 150-200 Pa</t>
  </si>
  <si>
    <t>filter F9, bag with differential pressure switch Dp = 0-500Pa, setpoint 300Pa</t>
  </si>
  <si>
    <t>condenser evaporator unit corresponding to the heat pump. Plate below the evaporator (cooler / heater). Drops eliminator . Thermo expansion valve approved by the supplier of heat pumps</t>
  </si>
  <si>
    <t>cabinet of automatics</t>
  </si>
  <si>
    <t>mixed section: 3600m3 / h rec + 400m3 / h fresh air</t>
  </si>
  <si>
    <t>Filter dirt signaling can be delivered separately in a separate enclosure</t>
  </si>
  <si>
    <t>copper pipeline</t>
  </si>
  <si>
    <t>condensation connection with siphon</t>
  </si>
  <si>
    <t>Heat pump MMY-MAP0804HTB-E or similar/equivalent</t>
  </si>
  <si>
    <t>The pump chamber is placed on the stand, and the heat pump</t>
  </si>
  <si>
    <t xml:space="preserve">Field equipment - </t>
  </si>
  <si>
    <t>Dumper  launchers Belimo, LF24MFT or similar/equivalent</t>
  </si>
  <si>
    <t>Temperature sensor</t>
  </si>
  <si>
    <t>Thermocon, AKF10 + or similar/equivalent</t>
  </si>
  <si>
    <t>Thermocon, TRV3 or similar/equivalent</t>
  </si>
  <si>
    <t>pressure switch/control</t>
  </si>
  <si>
    <t>Thermocon, PS300T or similar/equivalent</t>
  </si>
  <si>
    <t>Thermocon, PS1000, check with the  supplier or similar/equivalent</t>
  </si>
  <si>
    <t>frequency regulator 0.75kW, check with the supplier of chamber</t>
  </si>
  <si>
    <t>Tiristor Thermokon, TS1 10A or similar/equivalent or similar/equivalent</t>
  </si>
  <si>
    <t>Solius 1250 or similar/equivalent</t>
  </si>
  <si>
    <t>Olefini horizontal air curtain KEH or similar/equivalent, 18W, Width 2.0m, El power 12 / 15kW, power supply: 400V-3f-50Hz, 4 degrees of regulation</t>
  </si>
  <si>
    <t>Distribution elements TROX or similar/equivalent</t>
  </si>
  <si>
    <t>VDL 400, with plenum box and flow controller in box</t>
  </si>
  <si>
    <t>d</t>
  </si>
  <si>
    <t>e</t>
  </si>
  <si>
    <t>f</t>
  </si>
  <si>
    <t>g</t>
  </si>
  <si>
    <t>i</t>
  </si>
  <si>
    <t>j</t>
  </si>
  <si>
    <t>stand made of steel profiles, copper tubes and fittings, with aggregate and performed pressure test</t>
  </si>
  <si>
    <t>aggregating with a pressure test</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</si>
  <si>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</si>
  <si>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</si>
  <si>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</si>
  <si>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</si>
  <si>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</si>
  <si>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</si>
  <si>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</si>
  <si>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</si>
  <si>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</si>
  <si>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</si>
  <si>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</si>
  <si>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</si>
  <si>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</si>
  <si>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</si>
  <si>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</si>
  <si>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</si>
  <si>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</si>
  <si>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</si>
  <si>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</si>
  <si>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</si>
  <si>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</si>
  <si>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</si>
  <si>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</si>
  <si>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</si>
  <si>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</si>
  <si>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</si>
  <si>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</si>
  <si>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</si>
  <si>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</si>
  <si>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</si>
  <si>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</si>
  <si>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</si>
  <si>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</si>
  <si>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</si>
  <si>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</si>
  <si>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</si>
  <si>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</si>
  <si>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</si>
  <si>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</si>
  <si>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</si>
  <si>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Air cooled condenser ATC 135, "HTS" or similar/equivalent</t>
  </si>
  <si>
    <t>Ball stop valve GBC 22, "Danfoss" or similar/equivalent</t>
  </si>
  <si>
    <t>III  COOLING EQUIPMENT FOR SHOWCASES</t>
  </si>
  <si>
    <t>42.5</t>
  </si>
  <si>
    <t>Installation on the building - installation of the showcase</t>
  </si>
  <si>
    <t>Installation on the building - installation of valves and controllers</t>
  </si>
  <si>
    <t>Copper tubes and fittings</t>
  </si>
  <si>
    <t>Electric cables and galvanized racks</t>
  </si>
  <si>
    <t>Drain condensate hose / condensate drainage hose</t>
  </si>
  <si>
    <t>Assembly and consumables</t>
  </si>
  <si>
    <t>Installation of equipment on the facility with commissioning</t>
  </si>
  <si>
    <t>IV  COOLING EQUPMENT FOR CHAMBERS</t>
  </si>
  <si>
    <t>Controllers processor XR 60CX "Dixell" with probes or similar/equivalent.</t>
  </si>
  <si>
    <t>Thermo expansion valve TES 2 with nozzle 0X, "Danfoss" or similar/equivalent.</t>
  </si>
  <si>
    <t>magnetic valve with EVR 2, "Danfoss" or similar/equivalent.</t>
  </si>
  <si>
    <t>Evaporator with electric heaters for dissolution RSI 2250ED "Rivacold" capacity: 2.000W at SC2 1140m3 / h 7,4m2 or similar/equivalent.</t>
  </si>
  <si>
    <t>Thermoexpansion valve TES 2 with nozzle 01, "Danfoss" or similar/equivalent.</t>
  </si>
  <si>
    <t>EVR3 magnetic valve with spool, "Danfoss" or similar/equivalent.</t>
  </si>
  <si>
    <t>Control cabinets</t>
  </si>
  <si>
    <t>processor XR 60CX "Dixell" with probes or similar/equivalent.</t>
  </si>
  <si>
    <t>control box with switch and mounting material</t>
  </si>
  <si>
    <t>Electric cables and plastic ducts</t>
  </si>
  <si>
    <t>Isolation of Armaflex or similar/equivalent.</t>
  </si>
  <si>
    <t>Drain condensate</t>
  </si>
  <si>
    <t xml:space="preserve"> V  THERMO INSULATION FOR CLIMTE CHAMBER</t>
  </si>
  <si>
    <t>Thermo insulation panels - polyurethane ≠ 80 in double coating of galvanized sheet ≠ 0.5 both sides, 96m2</t>
  </si>
  <si>
    <t>Rolling shutter doors 1000x2000x60TN, with key "Seven Frigo" or similar/equivalent.</t>
  </si>
  <si>
    <t>Mounting material for panels: tin cans, silicone, polyurethane, and panel assembly</t>
  </si>
  <si>
    <t>Mounting the door</t>
  </si>
  <si>
    <t>VI  MOUNT MATERIAL AND INSTALLATION</t>
  </si>
  <si>
    <t>Copper pipes and fittings between aggregates and showcases and chambers</t>
  </si>
  <si>
    <t>Mounting and consumables</t>
  </si>
  <si>
    <t>I FIRE EXTINGUISHER WITH DRY POWDER</t>
  </si>
  <si>
    <t>Delivery and installation of fire extinguisher S-6</t>
  </si>
  <si>
    <t>Delivery and installation of fire extinguisher S-9</t>
  </si>
  <si>
    <t>Note If, during the execution of earthworks, archeological sites or archaeological objects are found, the contractor is obliged to immediately stop, without delay, the works and notify the Institute for the Protection of Cultural Monuments in Pančevo, as well as to take measures not to destroy or harm the finding and to be kept in place and in the position in which it was discovered.</t>
  </si>
  <si>
    <t>Mechanical and manual excavation of soil of III  category for the foundations of the facility at a depth of up to 2,00 m, without strutting with the disposal of the excavated material at the construction site landfill. The work shall be vertical and with a precision of excavation ± 1 cm. Calculation per m3 of excavated and stored materialrijala.</t>
  </si>
  <si>
    <t>Procurement transport, filling and handling of humus with direct unload into a part intended for green areas. Calculation by m3 of performed works.</t>
  </si>
  <si>
    <t>Purchase of material and concrete flooring d = 15 cm with ferro concrete MB30.  The position includes concreting of the channel in the same. Note: Technically it is necessary to harmonize the production of the floor slab and the final layer. The floor slab is to be made according to the projected floor of ferro-concrete, using the fine handling machine in accordance with the recommendations of the manufacturer of ferro concrete. Make the connection with expansion joints d = 1cm around the pillars, connecting beams and walls with the installation of a polystyrene tape. After hardening the concrete, remove the polystyrene and fill the joints with a permanently elastic putty. The price includes making the joints by cutting, all to the details of the project. Calculation per m2 of concreted slab (amount of mesh reinforcement is in reinforcement works)</t>
  </si>
  <si>
    <t>Procurement of materials and construction of concrete semi-detergent Fert plate floor construction with concrete MB30 dp = 16 + 4cm with use of formwork for support, dead shores and work platforms. Calculation per m2 of completed ceiling with used formwork, dead shores and work platform. (quantity of reinforcement is  in reinforcement works)</t>
  </si>
  <si>
    <t>Procurement of material and concreting of RC vertical ring beams MB 30 in the required double-sided formwork. Concrete should be deposed and maintained according to regulations and technical conditions. Position in everything according to the project, detail and static calculation. The description of the ring beam 20x20cm. Calculation per m3 of placed concrete with formwork, scaffold, dead shores and stiffeners. (quantity of reinforcement is  in reinforcement works)</t>
  </si>
  <si>
    <t>Procurement of materials and concreting of RC horizontal ring beams  MB 30 in the required one-sided formwork. Concrete should be placed and maintained according to regulations and technical conditions. The position is to be implemented in everything according to the project, detail and static calculation. Cross section 20x20cm. Calculation per m3 of placed concrete complete with formwork, scaffolding, dead shores  and stiffeners. (quantity of reinforcement is a in reinforcement works).</t>
  </si>
  <si>
    <t xml:space="preserve">Designing, transporting and assembling the steel structure from box and tubular steel sections in everything according to the project, static calculation and structural details. The designs of the structural elements are performed by electro-welding and screws by the approved welders. Part of the connection is a workshop and part of the connections are carried out on the site. Workshop details, according to their technology, are performed by a contractor and certified by the supervisory authority. Construction is  sandblasted, checked and painted with anti-corrosion paint in factory  and after mounting two more times painted with paint for metal. Parts of the structure to be concreted shall not be painted or protected by PP coating. All parts of the structure as well as the substructure shall be protected by fire protection coating whose fire resistance is at least F = 30-90 min. The data quantity in kg is approximate and the final will be determined based on the workshop details. </t>
  </si>
  <si>
    <t>Designing, transporting and assembling a steel substructure for the reception of facade horizontal panels and metal works from  box steel profiles 80x80x3 mm or the like in everything according to the project, static calculation and structural details. The designs of structural elements are performed by electro-welding performed by the approved welders. Part of the connection is a workshop and part of the connections are carried out on the site. Workshop details, according to their technology, are performed by a contractor and certified by the supervisory authority.  Construction is sandblasted, checked and painted with anti-corrosion paint in factory and after mounting two more times painted with paint for metal. Parts of the structure to be concreted shall not be painted The amount of quantity in kg is approximate and the final will be determined based on the workshop details. Calculation by kg of mounted construction..</t>
  </si>
  <si>
    <t>Supply of material and walling of partition walls of the brick, a wall thickness d = 12 cm, to an flexible mortar, 1: 2: 6 by simultaneously performing reinforced concrete ring beams 12x20cm with MB 30 in the height of the lintel as the final height of the ring beam to +3.40. Ring beams are reinforced with 4Ø8 a stirrup are Ø8 / 20cm with using double-sided formwork. Bonding done on half brick, and connection with other walls in the proper way. After the walling, clean the joints. Price per m2 includes scaffolding.</t>
  </si>
  <si>
    <t>Procurement of materials and production of horizontal. Hydro isolation of slabs on the ground and plinth of the building.Hydro isolation is a PVC-P synthetic waterproof membrane of type Mapeplan UG 15 (Mapei Polyglass) or similar/equivalent, 1.5 mm thick or equivalent. Work as a system:</t>
  </si>
  <si>
    <t>- synthetic membrane. Overlap of two membrane strips weld with warm air width overlapping 10-12cm.</t>
  </si>
  <si>
    <t>Procurement of materials and laying of layer of bituminous impregnated and coated cardboard protected by quartz sand through board surface of flat sheet metal roof. Insulation is to be installed with min.10cm folds. Calculation per m2 of completed works</t>
  </si>
  <si>
    <t>Supply and covering of a sloping roof with painted roof panels of  double-faced profiled steel and painted sheet metal with mineral wool fillings d = 10 cm. The upper sheet is trapezoidal profiled. With attestation of fire protection resistance of min. 45 minutes. The panels are attached to the cornea exclusively with couplings provided by the manufacturer. The contractor befor assembly, works with the static calculation of the panel calculated on the corresponding wind zone, as well as the details and views of the connections, the method of fastening, which gives to the control for approval of supervisors before assembly. Upper sheet metal of the roof panel, at the edge of the horizontal gutter, must be discharged by 8 cm and in accordance with the details of the manufacturer and the project. Calculation per m2 of works performed together with laying, binding, tailoring and placement of ridge sheet metal, snow guards and all associated joints on the joints, connections with vertical panel lining as well as to gutter horizontals, made of  sheet metal in color like panels and  according to  details pf selected  manufacturer.</t>
  </si>
  <si>
    <t>Procurement of materials and covering of the object entrance canopies with ribbed, polycarbonate transparent slabs, thickness d = 20 mm. In the calculation of m2 of works carried out also is calculated the procurement of materials and the installation of a substructure of boxed steel profiles 50x100 mm at a distance of 80 cm, painted with anti-corrosive coating and twice with metal paint as well as distancers, riders and aluminum side profiles with rubber dies for fixing the acrylic cover for the substructure..</t>
  </si>
  <si>
    <t>Note: For the stability of the facade, the Contractor is responsible. The facade constructor is obliged to do the facade installation project and to provide for all facade positions the workshop details of the installation of the facade to which the investor and the designer must give an approval and to provide all the necessary certificates and guarantees for the in-built material and works . In the price calculation of the position, all material, transport, waste, assembly and all preparatory works are to be calculated. The seals, screws and other materials needed, covering moldings, fittings and other materials to the full readiness of the position must be taken. All measures before fabrication and installation are taken on the site.</t>
  </si>
  <si>
    <t>Procurement, transport and installation of facade panels ,  width 100 and 120 cm with double-sided coating of painted steel sheet metal = 0,6 mm, with mineral wool fill d = 12 cm. and attestation of PP resistance of min. 60 minutes. The profile of the outer sheet can be S, V or smooth. The panels are placed horizontally, by fixing for steel pillars and substructure profiles welded to drum curb or secondary facade beams. The calculation per m2 of in-built facade panels includes all the necessary flashing on the part of the connection with the facade metal works, the supporting structure and the roof panels. Contractor must do a static calculation study of the panel calculated on the wind zone B.Crkva as well as the details and views of connections, methods of fixing, which is given to the inspection body. In the calculation per m2 of works, the real surface of the mounted panels is calculated, with no additions to the waste. The panels are delivered in three colors.</t>
  </si>
  <si>
    <t>Procurement, transport and installation of multipurpose glazed aluminum facade partition with roof lighting. Facade glazed barrier of improved aluminum profiles with thermal break. The height of the glazed position is lower than the position of the primary construction in which the position is installed, so the appropriate anchors should be provided, which is included in the scope of the works of this position. Surface treatment of profiles::plasticized in color  (RAL9007). Glazing: double thermal insulation glass 4-16mm, 90% Argon, 10% Air. Glass distancer should be with improved thermal properties, and plastic thermal break., or adequately. Conduct in everything by design, scheme and instruction of Manufacturer. Calculation per piece, with all the necessary elements for installation..</t>
  </si>
  <si>
    <t>Procurement, transport and installation of glazed aluminum doors with hopper window. The entrance doors are of improved aluminum profiles with a thermal break. The height of the glazing position is lower than the position of the primary structure in which the position is installed, so the corresponding anchors should be provided, which is included in the scope of the works of this position. The finish treatment of the profile is the plasticization in color (RAL9007). Coverage: double thermal insulation glass 4-16mm, 90% Argon 10% Air.Distancer in glass should be with improved thermal properties, and plastic thermal break., or adequate. Door finish hardware should be of the same manufacturers as well as the profile system and must match the sizes and weight of the wings, as well as the opening mode. The door should be equipped with a three-key lock, a floor level threshold, an aluminum handle on the outside and a panic bar on the inside. The visible parts of the door finish hardware should be in shape and color according to the choice of the designer and based on the standard catalog samples of the manufacturer. Calculation per piece, with all the necessary elements for installation</t>
  </si>
  <si>
    <t>Procurement, transport and installation of two-part glazed alum.facade barrier with entrance doors and hopper window. Partitions and  doors of improved aluminum profiles with thermal break. The height of the position is lower than the position of the primary structure in which the position is in-built, so it is necessary to anticipate the appropriate anchors, which enters the scope of the works of this position. Surface profiling: plasticized in color (RAL 9007) Glazing: double thermal insulation, safety glass 4-16mm, 90% Argon, 10% Air. Distancer in glass should be with improved thermal properties, and plastic thermal break., or adequately Fittings the door should be of the same manufacturer as the profile system and must correspond to the dimensions and weight of the wing, as well as the opening mode. The door should be equipped with a three-key lock, and a threshold level with the floor, a handle on the outside and inside and with a panic  bar on the inside. The visor parts of the fittings should be in shape and color according to the choice of the designer. Conduct in everything by design, scheme and manufacturer's instructions. Calculation per piece, with all the necessary elements for installation..</t>
  </si>
  <si>
    <t>Procurement, transport installation of aluminium windows..Windows of improved aluminum profiles with thermal break. The finish treatment of the profile is the plasticization in color (RAL 9007). Glazing: double thermal insulation glass 4-16mm, 90% Argon, 10% Air. Distancer in glass should be with improved thermal properties and plastic thermal break., or adequate. Window finish hardware should be of the same manufacturers as well as the profile system and must match the sizes and weight of the wings, as well as the opening mode..Conduct in everything by design, schematic and manufacturer's instructions. Calculation per piece, with all the necessary elements for installation.</t>
  </si>
  <si>
    <t xml:space="preserve">POS Xa  dim. 1,25x3,25 </t>
  </si>
  <si>
    <t>Purchase and installation of suspended ceilings from mineral boards with antibacterial finishing type AMF Hygene or similar/equivalent . Dimensions of the boards are 600 x 600 mm, thickness 15 mm. The boards are placed in a visible sub -construction (system C), with  width of 24 mm, the edges of the board are flat (SK), and it's  hung for roof construction by pendants. The cealing plates are factory-painted with antibacterial color that prevents the development of bacteria / fungi over the ceiling surface The plates are in the class of non-combustible building materials A2-s1, d0 according to SRPS EN 13501-1. The boards are resistant to relative air humidity up to 95%. The unit price includes flat edge angle profiles of 19x24 mm (0.6 m'/ m²) for the support of the edge boards. Conduct in everything according to the design and the technical instructions of the material manufacturer. The height h = 3,50 m from the finished floor. Calculation per m2, all complete with necessary working scaffold..</t>
  </si>
  <si>
    <t>The purchase and installation of the cassette, suspended ceiling of   mineral plates 600 x 600 mm. The boards are placed in a visible substructure (System C), the width of the substructure is 24 mm, the edges are flat (SK), it is hung with pendants for roof construction. Calculation per m2, all complete with necessary working scaffold..</t>
  </si>
  <si>
    <t>Procurement of materials, transport and construction of partition walls d = 100mm, made of gypsum cardboard impregnated waterproof boards. Partition wall with single metal substructure made of steel galvanized  CW and UW profiles. The height of the partition is 330 cm. The total thickness of the substructure is d = 75 mm and the total thickness of the wall d= 100 mm, both sides are single-lined  with humidity proof boards thickness d = 1x12.5 mm and attestation of FP resistance of min 30 minutes. The ceilings are secured with the appropriate fastening means from the ceiling. From the lateral forces the wall is fixed with a steel strip or pieces of profile on each side. Calculation per m2 of the wall constructed</t>
  </si>
  <si>
    <t>Procurement of material, preparation of base and  application of fire resistant  intumescent coating   with application of primer,  t expanding coating and  finishing coat,    for steel construction SOP IV total fire resistance:</t>
  </si>
  <si>
    <t>of all steel structural elements. PP protection is applied to a clean surface, in the number of layers and their thickness in everything according to the manufacturer's instructions. All parts of the steel grid, cornea, pillars, the rigs, the horizontal and the shaft beams are protected before placing at the intended height, and after the joints are treated, the damage resulting from the assembly is additionally cover with coating. The surfaces of the steel pillars and beams that are inserted into the concrete or are built-in are not coated. Calculation per kg of construction protects with the working scaffold. The overall weight of the supporting structure of steel profiles and welds is about 45,000 kg. whereby the PP coating is applied on  around 40.700 kg</t>
  </si>
  <si>
    <t xml:space="preserve">Supply, delivery and installation of fixed mats, thickness 10mm,  according to the manufacturer's instructions on finished floor, in a typical  aluminum frame. Calculation per m2 </t>
  </si>
  <si>
    <t xml:space="preserve">         XVII  Various works</t>
  </si>
  <si>
    <t>TOTAL ARCHITECTURAL AND CIVIL ENGINEERING WORKS :</t>
  </si>
  <si>
    <t>ROADS</t>
  </si>
  <si>
    <t>TOTAL ROADS :</t>
  </si>
  <si>
    <t>When making inspection manholes, do the processing of the passage of the pipe through the manholes. At the connection between the pipe and the inspection manhole, place the rubber ring and seal with a waterproof mixture. The calculation is a piece of processed penetration.</t>
  </si>
  <si>
    <t>Procurement, transport and installation of a reinforced concrete ring for the coating of LG manhole covers  for freight traffic. Calculation by piece of the built-in ring.</t>
  </si>
  <si>
    <t>Perform the purchase and installation of ACO DRAIN V100 polymer concrete channel or similar/equivalent, with DRAIN LOCK system for fixing the grating without screw with vertical drain DN100, the width of the light opening 10cm, the construction width of 13.5cm, in accordance with SRPS EN1433, in the places given by the project within the facility. A protective strip of galvanized steel is integrated into the channel body. The price includes all preparatory works (excavation, underground concrete, ...). Calculated by m1 mounted channel.</t>
  </si>
  <si>
    <t xml:space="preserve">Perform the purchase and installation of the front cover of polymer concrete for the beginning or end of the channel with the protective edge at the ends of the channel described in point 14. It is calculated according to the installed cover. </t>
  </si>
  <si>
    <t>Perform the purchase and installation of galvanized steel grating  for  polymer concrete channels with grating fixing system without screws, at channel points given in poasition 14 (LOAD CLASS B125).  Calculated by m1 of mounted grating.</t>
  </si>
  <si>
    <t>Supply, transport and installation of polypropylene grease separator, BP FETEX 2 O / SN (BORPLASTIKA) or similar/equivalent, round section, intended for installation in a green surface, flow rate 2.0 l / s, in accordance with EN 1825-1 and DIN 4040, and serves for separation oils and fats that are found in the wastewaters of the milk and meat premises. The waste water flow is connected to the separator through a pipe of 110 mm diameter, from which the purified water flows into the sewage system.. Calculation per set, mounted, adjusted, operational.Calculation per mounted separator</t>
  </si>
  <si>
    <t>Procurement, transport and installation of PP siphons for condensate DN40/32 mm, with mechanical and water blockbreathing and cleaning pad, for connection of condensate on sanitary sewage. Connection siphon and with sewer pipes is made using a short sleeve with rubber sealing ring DN50 / 40 mm. Calculation per piece.</t>
  </si>
  <si>
    <t>Purcahse and installation of floor plastic gullay, diameter 110mm in building, with lead against unpleasant smell with chromed grating ad frame on the designed points. Pay attention on the hydroinsulation connection where gully penetrating. Calculation per piece of installed gully.</t>
  </si>
  <si>
    <t>Purcahse and installation of floor plastic gullay, diameter 50mm in building, with lead against unpleasant smell with chromed grating ad frame on the designed points. Pay attention on the hydroinsulation connection where gully penetrating. Calculation per piece of installed gully.</t>
  </si>
  <si>
    <t>Gully concreating with anchor blocks concrete MB25, dim. of anchor blocks  30*30*20 cm up to height of the top. Calculation per installed anchor block  in gully.</t>
  </si>
  <si>
    <t>Make a purchases and assemble water pipes and fittings made of PEHD 100 hard polyethylene, according to SRPS EN 12201 + 2: 2008, in SDR class 17, for distribution from street network to water meter manhole, from water meter manhole to the entrance of sanitary water supply network to the facility, for distribution of the external hydrant network in the yard, as well as the entrance of the internal hydrant network into the building. Import pipes must conform to JUS, or have technical approval. Pipes are mounted in the ground, and are joined together by welding. Knees, reducers and other fittings are not calculated separately, but enter into the m1 of the pipe material. The entire plumbing installation must be tested at a pressure of 9 bar in accordance with the regulations in force before it is sealed. Calculation by m1 mounted network</t>
  </si>
  <si>
    <t>Make purchase and installation of water meters with flanges DN80 mm manufactured by EWT Austria or similar/equivqlent in water meter manhole - west. Calculation by piece of built-in water meter.</t>
  </si>
  <si>
    <t>Execute procurement and installation of water meters with holenders and valves DN1 "manufacturer EWT Austria or similar/equivqlent in water meter manhole - west. Calculation by piece of built-in water meter.</t>
  </si>
  <si>
    <t>Execute procurement and installation of water meters with holenders and valves DN3/4" manufacturer EWT Austria or similar/equivqlent in water meter manhole - east. Calculation by piece of built-in water meter</t>
  </si>
  <si>
    <t>Execute procurement and installation of water meters          with holenders and valves DN3/4" manufacturer EWT Austria or similar/equivqlent for central adinistartion- part west. Calculation by piece of built-in water meter.</t>
  </si>
  <si>
    <t>Execute procurement and installation of water meters          with holenders and valves DN1/2" manufacturer EWT Austria or similar/equivqlent in commercial facilities (east and west). Calculation by piece of built-in water meter.</t>
  </si>
  <si>
    <t>To perform the purchase and installation of a wc pan for disabled persons with a wc sit and a mobile handrail chrome-plated 71cm. A toilet pan is also delivered with the cistern adapted for people with disabilities. Calculation per piece</t>
  </si>
  <si>
    <t>Perform supply and installation of wash basin  for handicapped persons  size 65x56cm, with  blade - 61 cm chrome. The wash basin  must be fully supplied with hot and cold water installations, as well as sewage drainage. Calculation per piece.</t>
  </si>
  <si>
    <t>Procurement and installation of the soap holder above  the washbasin. It is calculated according to a piece of mounted holder.</t>
  </si>
  <si>
    <t>TOTAL HYDROTEHNICAL INSTALLATIONS :</t>
  </si>
  <si>
    <t>HYDROTEHNICAL INSTALLATIONS</t>
  </si>
  <si>
    <t>ELECTRIC POWER</t>
  </si>
  <si>
    <t>Delivery and installation on the facade of the KPK-1 facility similar to the type EV-2P, a set with fuse holders and fuses 200 / 200A. This item also provides the installation of PVC protective pipes laid in concrete from the green belt to the KPK 2xFI110mm (7m).</t>
  </si>
  <si>
    <t>- main switch  200A with voltage trigger 24V AC and differential module Idif = 0.5A</t>
  </si>
  <si>
    <t>- Overvoltage protection class 1 type PZH I B/275/12,5 7710006, (Hermi or similar/equivalent),Un=230V, Uc=275V, Iimp=12,5kA (10/350 μs/μs), Q=6,25As, W/R=39kJ/Ω, Up=1,2kV, TA&lt; 25ns, IP20. Installed in  RO at DIN rail 35mm. Connecting between phase conductors and neutral conductor.</t>
  </si>
  <si>
    <t>Purchase and installation of  overvoltage protection class 1 type PZH I B/255/80 N/PE 7710080, (Hermi or similar/equivalent), Uc=255V, Iimp=80kA (10/350), Q=40As W/R 1600 kJ. Mounted in distribution cabinet at  din rail. Connecting between neutral and Protection conductor.</t>
  </si>
  <si>
    <t>-automatic fuses, 6A, 10A, 16A, 25A-6kA overvoltage protection class 2 type PZH II V/275/50 7724001 (Hermi or similar/equivalent), In=20kA (8/20). Mounted in a switchboard (RT) or in a distribution cabinet (RO). Connecting between phase and neutral conductors.</t>
  </si>
  <si>
    <t>-overvoltage protection class 2 type PZH II B/255/50 7730022 (Hermi or similar/equivalent), Iimp=20kA (10/350). Mounted in a switchboard (RT) or a distribution cabinet (RO). Connection between neutral and protective conductor.</t>
  </si>
  <si>
    <t>-overvoltage protection class 2 type PZH II B/255/50 7730022 (Hermi or similar/equivalent), Iimp=20kA (10/350). Mounted in a switchboard (RT) or a distribution cabinet (RO). Connection between neutral and protective conductor</t>
  </si>
  <si>
    <t>- automatic fuses  ,6A,10A,16-6kA overvoltage protection class 2 type PZH II V/275/50 7724001 (Hermi or similar/equivalent), In=20kA (8/20). Mounted in a switchboard (RT) or a distribution cabinet (RO) Connecting between phase and neutral conductors</t>
  </si>
  <si>
    <t>-main switch125A</t>
  </si>
  <si>
    <t>- overvoltage protection class 2 type PZH II V/275/50 7724001, In=20kA (8/20). Mounted in a switchboard (RT) or a distribution cabinet (RO).  Connecting between phase and neutral conductors.</t>
  </si>
  <si>
    <t>-overvoltage protection class 2 type PZH II B/255/50 7730022 B486, Iimp=20kA (10/350). Mounted in a switchboard (RT) or a distribution cabinet (RO). Connection between neutral and protective conductor</t>
  </si>
  <si>
    <t>Purchase and installation of conductor for arrester system type AH2 90200,  (Hermi or similar/equivalent) made of aluminum Ø10mm full cross section. Mounted on type carriers.</t>
  </si>
  <si>
    <t>Roof rack supply type SON 16 11622,  (Hermi or similar/equivalent) made of stainless steel, complete with screw and seal.</t>
  </si>
  <si>
    <t>Procurement of the contact element for connecting the arester conductor to the gutter horizontal type KON06 60122, (Hermi or similar/equivalent) made of stainless steel. Tightening is done with screws</t>
  </si>
  <si>
    <t>Purchase and installation of contact element for connection of metal mass type KON05 80518, (Hermi or similar/equivalent) made of stainless steel.</t>
  </si>
  <si>
    <t xml:space="preserve">Purchase and installation of pole clamp type LOP03 300503, (Hermi or similar/equivalent) made of aluminum full cross section, height 3m. </t>
  </si>
  <si>
    <t>Supply and installation of contact element type KON08 50111, (Hermi or similar/equivalent) made of stainless steel for interconnecting the down and arresting conductor.</t>
  </si>
  <si>
    <t>Delivery and installation of conductor for base earthing type 90701, (Hermi or similar/equivalent) made of stainless steel 30x3,5mm full cross-section</t>
  </si>
  <si>
    <t>ELECTRICAL POVER</t>
  </si>
  <si>
    <t>TOTAL ELECTRICAL POWER :</t>
  </si>
  <si>
    <t>MECHANICAL INSTALLATION</t>
  </si>
  <si>
    <t xml:space="preserve">TOTAL MECHANICAL INSTALLATION : </t>
  </si>
  <si>
    <t>FIRE PROTECTION</t>
  </si>
  <si>
    <t xml:space="preserve">TOTAL FIRE PROTECTION :  </t>
  </si>
  <si>
    <t>TOTAL :</t>
  </si>
  <si>
    <t>209.4</t>
  </si>
  <si>
    <t>179.84</t>
  </si>
  <si>
    <t>Lump sum</t>
  </si>
  <si>
    <t>Supply and installation of contact element type KON04A 50522 or similar,  made of stainless steel for interconnecting the conductor of arrester system.</t>
  </si>
  <si>
    <t>Supply and installation of down system conductor type AH2 90200 or similar,  made of aluminum Ø10mm full cross section. Mounted on type carriers.</t>
  </si>
  <si>
    <t>Procurement and installation of contact element - measuring joint type KON02 40122 or similar,  made of stainless steel for interconnecting the down conductor and the strip of the grounding conductor.</t>
  </si>
  <si>
    <t>Procurement and installation of mechanical protection bracket type VZ  16 316, or similar made of stainless steel. Set with screw and the anchor</t>
  </si>
  <si>
    <t>Procurement and installation of mechanical protection type VZ 10 or similar,  made of stainless steel, length 1,5m. Set with screw and the anchor</t>
  </si>
  <si>
    <t>Procurement and installation of measuring number type MŠ 80122 or similar made of stainless steel for marking measuring points.</t>
  </si>
  <si>
    <t>Purchase and installation of clamp Ø120 for connection of the grounding conductors to the gutter vertical type KON 10A 700358 or similar,  made of stainless steel.</t>
  </si>
  <si>
    <t>Delivery and installation of the strip for the grounding conductors (down conductors and drain pipes) type Rf 90701 or similar,  stainless steel 30x3,5mm full cross section..</t>
  </si>
  <si>
    <t>Supply and installation of contact element type KON09 90122 or similar,  for interconnecting the strip Rf 30x3.5mm and reinforcement.</t>
  </si>
  <si>
    <t>Supply and installation of contact element type KON 01 50422or similar , for extension of the base grounding wire and connecting the grounding conductors.</t>
  </si>
  <si>
    <t>- Residual current protection device ZUDS 63/0,03A or similar</t>
  </si>
  <si>
    <t>Isolation of Armaflex or similar</t>
  </si>
  <si>
    <t>4 bottles of Freon R404A (1bottles = 10.9kg)</t>
  </si>
  <si>
    <t>pressed probe PP07 and PP30, "Dixell" or similar</t>
  </si>
  <si>
    <t>capacity controller XC 811, "Dixell" or similar</t>
  </si>
  <si>
    <t>oil tank OSA 7.5 or similar</t>
  </si>
  <si>
    <t>level controller ORL-OC or similar</t>
  </si>
  <si>
    <t>oil filter F10B or similar</t>
  </si>
  <si>
    <t>oil separator OS 16or similar</t>
  </si>
  <si>
    <t>oil separator OS 10-12 or similar</t>
  </si>
  <si>
    <t>suction accumulator FA 12-15 or similar</t>
  </si>
  <si>
    <t>hermetic piston compressor MTZ 028, with oil heater and rotalock valves, "Maneurop" or similar</t>
  </si>
  <si>
    <t>pneumatic piston compressor MTZ 036, with oil heater and rotalock valves, "Maneurop" or similar</t>
  </si>
  <si>
    <t>pneumatic piston compressor MTZ 050, with oil heater and rotalock valves, "Maneurop" or similar</t>
  </si>
  <si>
    <t>receiver 19 lit., "Frigomec" or similar</t>
  </si>
  <si>
    <t>rotalock valves V05 and V09 or similar</t>
  </si>
  <si>
    <t>safety valve DL 3060 / 34C250, "Castel" or similar</t>
  </si>
  <si>
    <t>non-return valve NRVH 10, "Danfoss" or similar</t>
  </si>
  <si>
    <t>non-return valve NRVH 12, "Danfoss" or similar</t>
  </si>
  <si>
    <t>non-return valve NRVH 19, "Danfoss" or similar</t>
  </si>
  <si>
    <t>combined pressure switch KP15, "Danfoss" or similar</t>
  </si>
  <si>
    <t>filter housing DCR 0487, "Danfoss" or similar</t>
  </si>
  <si>
    <t>filter housing DCR 0489, "Danfoss" or similar</t>
  </si>
  <si>
    <t>filter cartridge 48-F, "Danfoss" or similar</t>
  </si>
  <si>
    <t>filter dryer DML 306s, "Danfoss" or similar</t>
  </si>
  <si>
    <t>visible glass SGN18s, "Danfoss" or similar</t>
  </si>
  <si>
    <t>ball stop valve GBC 18, "Danfoss" or similar</t>
  </si>
  <si>
    <t>ball stop valve GBC 10, "Danfoss" or similar</t>
  </si>
  <si>
    <t>ball stop valve GBC 6, "Danfoss" or similar</t>
  </si>
  <si>
    <t>ball stop valve GBC 16, "Danfoss" or similar</t>
  </si>
  <si>
    <t>ball stop valve GBC 22, "Danfoss" or similar</t>
  </si>
  <si>
    <t>ball stop valve GBC 28, "Danfoss" or similar</t>
  </si>
  <si>
    <t>manometer MR 406/506, "Refco" or similar</t>
  </si>
  <si>
    <t>suction accumulator FA 22 or similar</t>
  </si>
  <si>
    <t>suction accumulator FA 16 or similar</t>
  </si>
  <si>
    <t>non-return valve RV 10B / 0.1 or similar</t>
  </si>
  <si>
    <t>differential valve RV 10B / 1.5 or similar</t>
  </si>
  <si>
    <t>Cooling showcases/chambers for market</t>
  </si>
  <si>
    <t>4.3.2 — Bill of Quantities</t>
  </si>
</sst>
</file>

<file path=xl/styles.xml><?xml version="1.0" encoding="utf-8"?>
<styleSheet xmlns="http://schemas.openxmlformats.org/spreadsheetml/2006/main">
  <numFmts count="2">
    <numFmt numFmtId="164" formatCode="_-* #,##0\ _R_S_D_-;\-* #,##0\ _R_S_D_-;_-* &quot;-&quot;\ _R_S_D_-;_-@_-"/>
    <numFmt numFmtId="165" formatCode="_-* #,##0.00\ _R_S_D_-;\-* #,##0.00\ _R_S_D_-;_-* &quot;-&quot;\ _R_S_D_-;_-@_-"/>
  </numFmts>
  <fonts count="16">
    <font>
      <sz val="11"/>
      <color theme="1"/>
      <name val="Calibri"/>
      <family val="2"/>
      <scheme val="minor"/>
    </font>
    <font>
      <sz val="12"/>
      <name val="Arial"/>
      <family val="2"/>
      <charset val="204"/>
    </font>
    <font>
      <b/>
      <sz val="18"/>
      <color theme="1"/>
      <name val="Calibri"/>
      <family val="2"/>
      <charset val="238"/>
      <scheme val="minor"/>
    </font>
    <font>
      <sz val="12"/>
      <color theme="1"/>
      <name val="Arial"/>
      <family val="2"/>
      <charset val="238"/>
    </font>
    <font>
      <b/>
      <sz val="12"/>
      <color theme="1"/>
      <name val="Arial"/>
      <family val="2"/>
      <charset val="238"/>
    </font>
    <font>
      <b/>
      <sz val="12"/>
      <color theme="1"/>
      <name val="Times New Roman"/>
      <family val="1"/>
      <charset val="238"/>
    </font>
    <font>
      <sz val="11"/>
      <color theme="1"/>
      <name val="Calibri"/>
      <family val="2"/>
      <scheme val="minor"/>
    </font>
    <font>
      <sz val="12"/>
      <color rgb="FF000000"/>
      <name val="Arial"/>
      <family val="2"/>
      <charset val="238"/>
    </font>
    <font>
      <sz val="10"/>
      <color theme="1"/>
      <name val="Arial"/>
      <family val="2"/>
      <charset val="238"/>
    </font>
    <font>
      <sz val="14"/>
      <color theme="1"/>
      <name val="Arial"/>
      <family val="2"/>
      <charset val="238"/>
    </font>
    <font>
      <sz val="16"/>
      <color theme="1"/>
      <name val="Arial"/>
      <family val="2"/>
      <charset val="238"/>
    </font>
    <font>
      <b/>
      <sz val="16"/>
      <color theme="1"/>
      <name val="Arial"/>
      <family val="2"/>
      <charset val="238"/>
    </font>
    <font>
      <sz val="16"/>
      <color theme="1"/>
      <name val="Calibri"/>
      <family val="2"/>
      <scheme val="minor"/>
    </font>
    <font>
      <u/>
      <sz val="11"/>
      <color theme="10"/>
      <name val="Calibri"/>
      <family val="2"/>
      <scheme val="minor"/>
    </font>
    <font>
      <sz val="12"/>
      <name val="Arial"/>
      <family val="2"/>
      <charset val="238"/>
    </font>
    <font>
      <b/>
      <sz val="14"/>
      <color theme="1"/>
      <name val="Arial"/>
      <family val="2"/>
      <charset val="238"/>
    </font>
  </fonts>
  <fills count="10">
    <fill>
      <patternFill patternType="none"/>
    </fill>
    <fill>
      <patternFill patternType="gray125"/>
    </fill>
    <fill>
      <patternFill patternType="solid">
        <fgColor theme="3" tint="0.59999389629810485"/>
        <bgColor indexed="64"/>
      </patternFill>
    </fill>
    <fill>
      <patternFill patternType="solid">
        <fgColor rgb="FF00B050"/>
        <bgColor indexed="64"/>
      </patternFill>
    </fill>
    <fill>
      <patternFill patternType="solid">
        <fgColor rgb="FF0070C0"/>
        <bgColor indexed="64"/>
      </patternFill>
    </fill>
    <fill>
      <patternFill patternType="solid">
        <fgColor theme="0"/>
        <bgColor indexed="64"/>
      </patternFill>
    </fill>
    <fill>
      <patternFill patternType="solid">
        <fgColor rgb="FFFFFF00"/>
        <bgColor indexed="64"/>
      </patternFill>
    </fill>
    <fill>
      <patternFill patternType="solid">
        <fgColor theme="5" tint="0.59999389629810485"/>
        <bgColor indexed="64"/>
      </patternFill>
    </fill>
    <fill>
      <patternFill patternType="solid">
        <fgColor rgb="FFFF0000"/>
        <bgColor indexed="64"/>
      </patternFill>
    </fill>
    <fill>
      <patternFill patternType="solid">
        <fgColor rgb="FF00B0F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auto="1"/>
      </left>
      <right/>
      <top/>
      <bottom/>
      <diagonal/>
    </border>
    <border>
      <left/>
      <right style="thin">
        <color indexed="64"/>
      </right>
      <top/>
      <bottom style="thin">
        <color indexed="64"/>
      </bottom>
      <diagonal/>
    </border>
    <border>
      <left/>
      <right style="thin">
        <color auto="1"/>
      </right>
      <top/>
      <bottom/>
      <diagonal/>
    </border>
    <border>
      <left/>
      <right/>
      <top style="thin">
        <color auto="1"/>
      </top>
      <bottom style="thin">
        <color auto="1"/>
      </bottom>
      <diagonal/>
    </border>
  </borders>
  <cellStyleXfs count="3">
    <xf numFmtId="0" fontId="0" fillId="0" borderId="0"/>
    <xf numFmtId="164" fontId="6" fillId="0" borderId="0" applyFont="0" applyFill="0" applyBorder="0" applyAlignment="0" applyProtection="0"/>
    <xf numFmtId="0" fontId="13" fillId="0" borderId="0" applyNumberFormat="0" applyFill="0" applyBorder="0" applyAlignment="0" applyProtection="0"/>
  </cellStyleXfs>
  <cellXfs count="281">
    <xf numFmtId="0" fontId="0" fillId="0" borderId="0" xfId="0"/>
    <xf numFmtId="49" fontId="1" fillId="0" borderId="1" xfId="0" applyNumberFormat="1" applyFont="1" applyBorder="1" applyAlignment="1">
      <alignment horizontal="center" vertical="center"/>
    </xf>
    <xf numFmtId="49" fontId="1" fillId="0" borderId="1" xfId="0" applyNumberFormat="1" applyFont="1" applyBorder="1" applyAlignment="1">
      <alignment horizontal="centerContinuous" vertical="center" wrapText="1"/>
    </xf>
    <xf numFmtId="0" fontId="0" fillId="0" borderId="0" xfId="0" applyAlignment="1">
      <alignment wrapText="1"/>
    </xf>
    <xf numFmtId="0" fontId="0" fillId="0" borderId="0" xfId="0" applyAlignment="1">
      <alignment horizontal="left"/>
    </xf>
    <xf numFmtId="0" fontId="0" fillId="0" borderId="2" xfId="0" applyBorder="1" applyAlignment="1">
      <alignment wrapText="1"/>
    </xf>
    <xf numFmtId="0" fontId="0" fillId="0" borderId="2" xfId="0" applyBorder="1" applyAlignment="1">
      <alignment horizontal="left"/>
    </xf>
    <xf numFmtId="49" fontId="0" fillId="0" borderId="0" xfId="0" applyNumberFormat="1" applyAlignment="1">
      <alignment horizontal="center" vertical="center"/>
    </xf>
    <xf numFmtId="49" fontId="0" fillId="4" borderId="0" xfId="0" applyNumberFormat="1" applyFill="1" applyAlignment="1">
      <alignment horizontal="center" vertical="center" wrapText="1"/>
    </xf>
    <xf numFmtId="49" fontId="0" fillId="4" borderId="0" xfId="0" applyNumberFormat="1" applyFill="1" applyAlignment="1">
      <alignment horizontal="center" vertical="center"/>
    </xf>
    <xf numFmtId="4" fontId="0" fillId="0" borderId="0" xfId="0" applyNumberFormat="1" applyAlignment="1">
      <alignment horizontal="left"/>
    </xf>
    <xf numFmtId="0" fontId="0" fillId="4" borderId="0" xfId="0" applyFill="1" applyAlignment="1">
      <alignment horizontal="left"/>
    </xf>
    <xf numFmtId="4" fontId="0" fillId="4" borderId="0" xfId="0" applyNumberFormat="1" applyFill="1" applyAlignment="1">
      <alignment horizontal="left"/>
    </xf>
    <xf numFmtId="4" fontId="0" fillId="0" borderId="2" xfId="0" applyNumberFormat="1" applyBorder="1" applyAlignment="1">
      <alignment horizontal="left"/>
    </xf>
    <xf numFmtId="0" fontId="1" fillId="0" borderId="1" xfId="0" applyFont="1" applyBorder="1" applyAlignment="1">
      <alignment horizontal="left" wrapText="1"/>
    </xf>
    <xf numFmtId="4" fontId="1" fillId="0" borderId="1" xfId="0" applyNumberFormat="1" applyFont="1" applyBorder="1" applyAlignment="1">
      <alignment horizontal="left" wrapText="1"/>
    </xf>
    <xf numFmtId="4" fontId="1" fillId="2" borderId="1" xfId="0" applyNumberFormat="1" applyFont="1" applyFill="1" applyBorder="1" applyAlignment="1">
      <alignment horizontal="left" wrapText="1"/>
    </xf>
    <xf numFmtId="0" fontId="2" fillId="0" borderId="0" xfId="0" applyFont="1"/>
    <xf numFmtId="4" fontId="0" fillId="0" borderId="0" xfId="0" applyNumberFormat="1" applyAlignment="1">
      <alignment horizontal="left"/>
    </xf>
    <xf numFmtId="49" fontId="3" fillId="4" borderId="0" xfId="0" applyNumberFormat="1" applyFont="1" applyFill="1" applyAlignment="1">
      <alignment horizontal="center" vertical="center" wrapText="1"/>
    </xf>
    <xf numFmtId="0" fontId="3" fillId="4" borderId="0" xfId="0" applyFont="1" applyFill="1" applyAlignment="1">
      <alignment horizontal="left" wrapText="1"/>
    </xf>
    <xf numFmtId="49" fontId="3" fillId="4" borderId="0" xfId="0" applyNumberFormat="1" applyFont="1" applyFill="1" applyAlignment="1">
      <alignment horizontal="center" vertical="center"/>
    </xf>
    <xf numFmtId="0" fontId="3" fillId="4" borderId="0" xfId="0" applyFont="1" applyFill="1" applyAlignment="1">
      <alignment horizontal="left"/>
    </xf>
    <xf numFmtId="4" fontId="3" fillId="4" borderId="0" xfId="0" applyNumberFormat="1" applyFont="1" applyFill="1" applyAlignment="1">
      <alignment horizontal="left"/>
    </xf>
    <xf numFmtId="0" fontId="3" fillId="0" borderId="0" xfId="0" applyFont="1" applyAlignment="1">
      <alignment wrapText="1"/>
    </xf>
    <xf numFmtId="49" fontId="3" fillId="0" borderId="2" xfId="0" applyNumberFormat="1" applyFont="1" applyBorder="1" applyAlignment="1">
      <alignment horizontal="center" vertical="center"/>
    </xf>
    <xf numFmtId="0" fontId="3" fillId="0" borderId="0" xfId="0" applyFont="1" applyAlignment="1">
      <alignment horizontal="justify" vertical="center"/>
    </xf>
    <xf numFmtId="4" fontId="3" fillId="0" borderId="2" xfId="0" applyNumberFormat="1" applyFont="1" applyBorder="1" applyAlignment="1">
      <alignment horizontal="left"/>
    </xf>
    <xf numFmtId="0" fontId="3" fillId="0" borderId="2" xfId="0" applyFont="1" applyBorder="1" applyAlignment="1">
      <alignment wrapText="1"/>
    </xf>
    <xf numFmtId="0" fontId="3" fillId="4" borderId="0" xfId="0" applyFont="1" applyFill="1" applyAlignment="1">
      <alignment horizontal="left" vertical="top" wrapText="1"/>
    </xf>
    <xf numFmtId="0" fontId="3" fillId="5" borderId="0" xfId="0" applyFont="1" applyFill="1" applyAlignment="1">
      <alignment horizontal="left" vertical="top" wrapText="1"/>
    </xf>
    <xf numFmtId="49" fontId="3" fillId="0" borderId="2" xfId="0" applyNumberFormat="1" applyFont="1" applyBorder="1" applyAlignment="1">
      <alignment horizontal="center" vertical="top"/>
    </xf>
    <xf numFmtId="0" fontId="3" fillId="0" borderId="2" xfId="0" applyFont="1" applyBorder="1" applyAlignment="1">
      <alignment vertical="top" wrapText="1"/>
    </xf>
    <xf numFmtId="49" fontId="3" fillId="4" borderId="0" xfId="0" applyNumberFormat="1" applyFont="1" applyFill="1" applyAlignment="1">
      <alignment horizontal="left" vertical="top" wrapText="1"/>
    </xf>
    <xf numFmtId="49" fontId="3" fillId="5" borderId="0" xfId="0" applyNumberFormat="1" applyFont="1" applyFill="1" applyAlignment="1">
      <alignment horizontal="left" vertical="top" wrapText="1"/>
    </xf>
    <xf numFmtId="0" fontId="3" fillId="0" borderId="2" xfId="0" applyFont="1" applyBorder="1" applyAlignment="1">
      <alignment horizontal="left" vertical="top" wrapText="1"/>
    </xf>
    <xf numFmtId="4" fontId="3" fillId="4" borderId="0" xfId="0" applyNumberFormat="1" applyFont="1" applyFill="1" applyAlignment="1">
      <alignment horizontal="left" vertical="top" wrapText="1"/>
    </xf>
    <xf numFmtId="4" fontId="3" fillId="0" borderId="2" xfId="0" applyNumberFormat="1" applyFont="1" applyBorder="1" applyAlignment="1">
      <alignment horizontal="left" vertical="top" wrapText="1"/>
    </xf>
    <xf numFmtId="0" fontId="4" fillId="4" borderId="0" xfId="0" applyFont="1" applyFill="1" applyAlignment="1">
      <alignment horizontal="left" vertical="top" wrapText="1"/>
    </xf>
    <xf numFmtId="0" fontId="3" fillId="5" borderId="2" xfId="0" applyFont="1" applyFill="1" applyBorder="1" applyAlignment="1">
      <alignment horizontal="left" vertical="top" wrapText="1"/>
    </xf>
    <xf numFmtId="4" fontId="3" fillId="5" borderId="2" xfId="0" applyNumberFormat="1" applyFont="1" applyFill="1" applyBorder="1" applyAlignment="1">
      <alignment horizontal="left" vertical="top" wrapText="1"/>
    </xf>
    <xf numFmtId="0" fontId="3" fillId="0" borderId="2" xfId="0" applyFont="1" applyBorder="1" applyAlignment="1">
      <alignment horizontal="center" wrapText="1"/>
    </xf>
    <xf numFmtId="4" fontId="3" fillId="0" borderId="2" xfId="0" applyNumberFormat="1" applyFont="1" applyBorder="1" applyAlignment="1">
      <alignment horizontal="center" wrapText="1"/>
    </xf>
    <xf numFmtId="4" fontId="3" fillId="6" borderId="2" xfId="0" applyNumberFormat="1" applyFont="1" applyFill="1" applyBorder="1" applyAlignment="1">
      <alignment horizontal="right" wrapText="1"/>
    </xf>
    <xf numFmtId="4" fontId="3" fillId="3" borderId="2" xfId="0" applyNumberFormat="1" applyFont="1" applyFill="1" applyBorder="1" applyAlignment="1">
      <alignment horizontal="right" wrapText="1"/>
    </xf>
    <xf numFmtId="49" fontId="3" fillId="5" borderId="2" xfId="0" applyNumberFormat="1" applyFont="1" applyFill="1" applyBorder="1" applyAlignment="1">
      <alignment horizontal="left" vertical="center" wrapText="1"/>
    </xf>
    <xf numFmtId="0" fontId="4" fillId="4" borderId="0" xfId="0" applyFont="1" applyFill="1" applyAlignment="1">
      <alignment horizontal="left" vertical="center" indent="4"/>
    </xf>
    <xf numFmtId="0" fontId="3" fillId="0" borderId="2" xfId="0" applyFont="1" applyBorder="1" applyAlignment="1">
      <alignment horizontal="right" vertical="center" wrapText="1"/>
    </xf>
    <xf numFmtId="0" fontId="3" fillId="0" borderId="2" xfId="0" applyFont="1" applyBorder="1" applyAlignment="1">
      <alignment horizontal="center"/>
    </xf>
    <xf numFmtId="4" fontId="3" fillId="0" borderId="2" xfId="0" applyNumberFormat="1" applyFont="1" applyBorder="1" applyAlignment="1">
      <alignment horizontal="center"/>
    </xf>
    <xf numFmtId="4" fontId="3" fillId="6" borderId="2" xfId="0" applyNumberFormat="1" applyFont="1" applyFill="1" applyBorder="1" applyAlignment="1">
      <alignment horizontal="right"/>
    </xf>
    <xf numFmtId="4" fontId="3" fillId="3" borderId="2" xfId="0" applyNumberFormat="1" applyFont="1" applyFill="1" applyBorder="1" applyAlignment="1">
      <alignment horizontal="right"/>
    </xf>
    <xf numFmtId="4" fontId="3" fillId="5" borderId="2" xfId="0" applyNumberFormat="1" applyFont="1" applyFill="1" applyBorder="1" applyAlignment="1">
      <alignment horizontal="right"/>
    </xf>
    <xf numFmtId="0" fontId="3" fillId="0" borderId="2" xfId="0" applyFont="1" applyBorder="1" applyAlignment="1">
      <alignment horizontal="justify" vertical="center"/>
    </xf>
    <xf numFmtId="0" fontId="4" fillId="4" borderId="0" xfId="0" applyFont="1" applyFill="1" applyAlignment="1">
      <alignment horizontal="left" vertical="center" indent="3"/>
    </xf>
    <xf numFmtId="0" fontId="3" fillId="0" borderId="2" xfId="0" applyFont="1" applyBorder="1" applyAlignment="1">
      <alignment horizontal="center" vertical="top"/>
    </xf>
    <xf numFmtId="0" fontId="4" fillId="4" borderId="0" xfId="0" applyFont="1" applyFill="1"/>
    <xf numFmtId="0" fontId="3" fillId="0" borderId="2" xfId="0" applyFont="1" applyBorder="1" applyAlignment="1">
      <alignment horizontal="left" vertical="center" wrapText="1"/>
    </xf>
    <xf numFmtId="4" fontId="3" fillId="4" borderId="0" xfId="0" applyNumberFormat="1" applyFont="1" applyFill="1" applyAlignment="1">
      <alignment horizontal="left" wrapText="1"/>
    </xf>
    <xf numFmtId="49" fontId="3" fillId="0" borderId="0" xfId="0" applyNumberFormat="1" applyFont="1" applyAlignment="1">
      <alignment horizontal="center" vertical="center" wrapText="1"/>
    </xf>
    <xf numFmtId="0" fontId="3" fillId="0" borderId="0" xfId="0" applyFont="1" applyAlignment="1">
      <alignment horizontal="left" wrapText="1"/>
    </xf>
    <xf numFmtId="4" fontId="3" fillId="0" borderId="0" xfId="0" applyNumberFormat="1" applyFont="1" applyAlignment="1">
      <alignment horizontal="left" wrapText="1"/>
    </xf>
    <xf numFmtId="49" fontId="3" fillId="0" borderId="2" xfId="0" applyNumberFormat="1" applyFont="1" applyBorder="1" applyAlignment="1">
      <alignment horizontal="center" vertical="center" wrapText="1"/>
    </xf>
    <xf numFmtId="0" fontId="3" fillId="0" borderId="2" xfId="0" applyFont="1" applyBorder="1" applyAlignment="1">
      <alignment horizontal="left" wrapText="1"/>
    </xf>
    <xf numFmtId="4" fontId="3" fillId="0" borderId="2" xfId="0" applyNumberFormat="1" applyFont="1" applyBorder="1" applyAlignment="1">
      <alignment horizontal="left" wrapText="1"/>
    </xf>
    <xf numFmtId="49" fontId="3" fillId="0" borderId="3" xfId="0" applyNumberFormat="1" applyFont="1" applyBorder="1" applyAlignment="1">
      <alignment horizontal="center" vertical="center" wrapText="1"/>
    </xf>
    <xf numFmtId="4" fontId="3" fillId="0" borderId="3" xfId="0" applyNumberFormat="1" applyFont="1" applyBorder="1" applyAlignment="1">
      <alignment horizontal="left" wrapText="1"/>
    </xf>
    <xf numFmtId="0" fontId="3" fillId="0" borderId="2" xfId="0" applyFont="1" applyBorder="1" applyAlignment="1">
      <alignment horizontal="left" wrapText="1"/>
    </xf>
    <xf numFmtId="4" fontId="3" fillId="0" borderId="2" xfId="0" applyNumberFormat="1" applyFont="1" applyBorder="1" applyAlignment="1">
      <alignment horizontal="left" wrapText="1"/>
    </xf>
    <xf numFmtId="4" fontId="3" fillId="0" borderId="0" xfId="0" applyNumberFormat="1" applyFont="1" applyAlignment="1">
      <alignment horizontal="left" wrapText="1"/>
    </xf>
    <xf numFmtId="49" fontId="3" fillId="0" borderId="2" xfId="0" applyNumberFormat="1" applyFont="1" applyBorder="1" applyAlignment="1">
      <alignment horizontal="center" vertical="top" wrapText="1"/>
    </xf>
    <xf numFmtId="0" fontId="4" fillId="4" borderId="0" xfId="0" applyFont="1" applyFill="1" applyAlignment="1">
      <alignment horizontal="left" vertical="center" indent="5"/>
    </xf>
    <xf numFmtId="0" fontId="3" fillId="0" borderId="2" xfId="0" applyFont="1" applyBorder="1"/>
    <xf numFmtId="49" fontId="3" fillId="0" borderId="3" xfId="0" applyNumberFormat="1" applyFont="1" applyBorder="1" applyAlignment="1">
      <alignment horizontal="center" vertical="top" wrapText="1"/>
    </xf>
    <xf numFmtId="0" fontId="3" fillId="0" borderId="3" xfId="0" applyFont="1" applyBorder="1" applyAlignment="1">
      <alignment horizontal="left" wrapText="1"/>
    </xf>
    <xf numFmtId="4" fontId="3" fillId="5" borderId="3" xfId="0" applyNumberFormat="1" applyFont="1" applyFill="1" applyBorder="1" applyAlignment="1">
      <alignment horizontal="left" wrapText="1"/>
    </xf>
    <xf numFmtId="4" fontId="3" fillId="5" borderId="0" xfId="0" applyNumberFormat="1" applyFont="1" applyFill="1" applyBorder="1" applyAlignment="1">
      <alignment horizontal="right"/>
    </xf>
    <xf numFmtId="4" fontId="3" fillId="5" borderId="2" xfId="0" applyNumberFormat="1" applyFont="1" applyFill="1" applyBorder="1" applyAlignment="1">
      <alignment horizontal="left" wrapText="1"/>
    </xf>
    <xf numFmtId="49" fontId="3" fillId="0" borderId="2" xfId="0" applyNumberFormat="1" applyFont="1" applyBorder="1" applyAlignment="1">
      <alignment horizontal="justify" vertical="center"/>
    </xf>
    <xf numFmtId="49" fontId="3" fillId="0" borderId="9" xfId="0" applyNumberFormat="1" applyFont="1" applyBorder="1" applyAlignment="1">
      <alignment horizontal="center" vertical="top" wrapText="1"/>
    </xf>
    <xf numFmtId="0" fontId="4" fillId="4" borderId="0" xfId="0" applyFont="1" applyFill="1" applyAlignment="1">
      <alignment horizontal="left" vertical="center" indent="8"/>
    </xf>
    <xf numFmtId="0" fontId="3" fillId="5" borderId="2" xfId="0" applyFont="1" applyFill="1" applyBorder="1" applyAlignment="1">
      <alignment horizontal="center" wrapText="1"/>
    </xf>
    <xf numFmtId="4" fontId="3" fillId="5" borderId="2" xfId="0" applyNumberFormat="1" applyFont="1" applyFill="1" applyBorder="1" applyAlignment="1">
      <alignment horizontal="center" wrapText="1"/>
    </xf>
    <xf numFmtId="4" fontId="3" fillId="5" borderId="2" xfId="0" applyNumberFormat="1" applyFont="1" applyFill="1" applyBorder="1" applyAlignment="1">
      <alignment horizontal="right" wrapText="1"/>
    </xf>
    <xf numFmtId="4" fontId="3" fillId="0" borderId="2" xfId="0" applyNumberFormat="1" applyFont="1" applyBorder="1" applyAlignment="1">
      <alignment wrapText="1"/>
    </xf>
    <xf numFmtId="0" fontId="3" fillId="4" borderId="2" xfId="0" applyFont="1" applyFill="1" applyBorder="1" applyAlignment="1">
      <alignment horizontal="left" wrapText="1"/>
    </xf>
    <xf numFmtId="4" fontId="3" fillId="4" borderId="2" xfId="0" applyNumberFormat="1" applyFont="1" applyFill="1" applyBorder="1" applyAlignment="1">
      <alignment horizontal="left" wrapText="1"/>
    </xf>
    <xf numFmtId="0" fontId="7" fillId="0" borderId="2" xfId="0" applyFont="1" applyBorder="1" applyAlignment="1">
      <alignment horizontal="justify" vertical="center"/>
    </xf>
    <xf numFmtId="0" fontId="3" fillId="0" borderId="2" xfId="0" applyFont="1" applyBorder="1" applyAlignment="1">
      <alignment vertical="top"/>
    </xf>
    <xf numFmtId="49" fontId="3" fillId="0" borderId="2" xfId="0" applyNumberFormat="1" applyFont="1" applyBorder="1" applyAlignment="1">
      <alignment vertical="top"/>
    </xf>
    <xf numFmtId="0" fontId="7" fillId="0" borderId="0" xfId="0" applyFont="1" applyAlignment="1">
      <alignment horizontal="justify" vertical="center"/>
    </xf>
    <xf numFmtId="0" fontId="3" fillId="0" borderId="0" xfId="0" applyFont="1" applyAlignment="1">
      <alignment vertical="center" wrapText="1"/>
    </xf>
    <xf numFmtId="0" fontId="3" fillId="0" borderId="2" xfId="0" applyFont="1" applyBorder="1" applyAlignment="1">
      <alignment horizontal="left" vertical="center" wrapText="1" indent="1"/>
    </xf>
    <xf numFmtId="0" fontId="3" fillId="0" borderId="2" xfId="0" applyFont="1" applyBorder="1" applyAlignment="1">
      <alignment vertical="center" wrapText="1"/>
    </xf>
    <xf numFmtId="4" fontId="3" fillId="0" borderId="2" xfId="0" applyNumberFormat="1" applyFont="1" applyBorder="1" applyAlignment="1">
      <alignment horizontal="right" wrapText="1"/>
    </xf>
    <xf numFmtId="0" fontId="3" fillId="5" borderId="2" xfId="0" applyFont="1" applyFill="1" applyBorder="1" applyAlignment="1">
      <alignment horizontal="center"/>
    </xf>
    <xf numFmtId="164" fontId="3" fillId="6" borderId="2" xfId="1" applyNumberFormat="1" applyFont="1" applyFill="1" applyBorder="1" applyAlignment="1">
      <alignment horizontal="right" wrapText="1"/>
    </xf>
    <xf numFmtId="0" fontId="4" fillId="4" borderId="0" xfId="0" applyFont="1" applyFill="1" applyAlignment="1">
      <alignment horizontal="left" vertical="center" indent="6"/>
    </xf>
    <xf numFmtId="0" fontId="3" fillId="0" borderId="2" xfId="0" applyFont="1" applyBorder="1" applyAlignment="1">
      <alignment horizontal="justify" vertical="center" wrapText="1"/>
    </xf>
    <xf numFmtId="49" fontId="3" fillId="0" borderId="2" xfId="0" applyNumberFormat="1" applyFont="1" applyBorder="1" applyAlignment="1">
      <alignment horizontal="left" vertical="top"/>
    </xf>
    <xf numFmtId="49" fontId="3" fillId="0" borderId="2" xfId="0" applyNumberFormat="1" applyFont="1" applyBorder="1" applyAlignment="1">
      <alignment horizontal="center" vertical="top" wrapText="1"/>
    </xf>
    <xf numFmtId="49" fontId="0" fillId="0" borderId="9" xfId="0" applyNumberFormat="1" applyBorder="1" applyAlignment="1">
      <alignment vertical="center"/>
    </xf>
    <xf numFmtId="49" fontId="3" fillId="0" borderId="2" xfId="0" applyNumberFormat="1" applyFont="1" applyBorder="1" applyAlignment="1">
      <alignment vertical="center"/>
    </xf>
    <xf numFmtId="4" fontId="3" fillId="0" borderId="2" xfId="0" applyNumberFormat="1" applyFont="1" applyBorder="1" applyAlignment="1">
      <alignment horizontal="right"/>
    </xf>
    <xf numFmtId="49" fontId="0" fillId="0" borderId="7" xfId="0" applyNumberFormat="1" applyBorder="1" applyAlignment="1">
      <alignment vertical="center"/>
    </xf>
    <xf numFmtId="49" fontId="0" fillId="4" borderId="10" xfId="0" applyNumberFormat="1" applyFill="1" applyBorder="1" applyAlignment="1">
      <alignment vertical="center"/>
    </xf>
    <xf numFmtId="49" fontId="0" fillId="4" borderId="0" xfId="0" applyNumberFormat="1" applyFill="1" applyBorder="1" applyAlignment="1">
      <alignment vertical="center"/>
    </xf>
    <xf numFmtId="49" fontId="3" fillId="0" borderId="9" xfId="0" applyNumberFormat="1" applyFont="1" applyBorder="1" applyAlignment="1">
      <alignment horizontal="center" vertical="top"/>
    </xf>
    <xf numFmtId="165" fontId="0" fillId="0" borderId="7" xfId="1" applyNumberFormat="1" applyFont="1" applyBorder="1" applyAlignment="1">
      <alignment vertical="center"/>
    </xf>
    <xf numFmtId="0" fontId="0" fillId="4" borderId="3" xfId="0" applyFill="1" applyBorder="1" applyAlignment="1">
      <alignment vertical="center"/>
    </xf>
    <xf numFmtId="4" fontId="3" fillId="5" borderId="2" xfId="0" applyNumberFormat="1" applyFont="1" applyFill="1" applyBorder="1" applyAlignment="1">
      <alignment horizontal="center"/>
    </xf>
    <xf numFmtId="49" fontId="3" fillId="0" borderId="3" xfId="0" applyNumberFormat="1" applyFont="1" applyBorder="1" applyAlignment="1">
      <alignment horizontal="center" vertical="top" wrapText="1"/>
    </xf>
    <xf numFmtId="49" fontId="3" fillId="0" borderId="2" xfId="0" applyNumberFormat="1" applyFont="1" applyBorder="1" applyAlignment="1">
      <alignment horizontal="center" vertical="top" wrapText="1"/>
    </xf>
    <xf numFmtId="49" fontId="0" fillId="0" borderId="2" xfId="0" applyNumberFormat="1" applyBorder="1" applyAlignment="1">
      <alignment vertical="center"/>
    </xf>
    <xf numFmtId="49" fontId="10" fillId="7" borderId="0" xfId="0" applyNumberFormat="1" applyFont="1" applyFill="1" applyAlignment="1">
      <alignment horizontal="left" vertical="top" wrapText="1"/>
    </xf>
    <xf numFmtId="0" fontId="11" fillId="7" borderId="0" xfId="0" applyFont="1" applyFill="1" applyAlignment="1">
      <alignment horizontal="left" vertical="top" wrapText="1"/>
    </xf>
    <xf numFmtId="0" fontId="10" fillId="7" borderId="0" xfId="0" applyFont="1" applyFill="1" applyAlignment="1">
      <alignment horizontal="left" vertical="top" wrapText="1"/>
    </xf>
    <xf numFmtId="49" fontId="12" fillId="7" borderId="2" xfId="0" applyNumberFormat="1" applyFont="1" applyFill="1" applyBorder="1" applyAlignment="1">
      <alignment vertical="center"/>
    </xf>
    <xf numFmtId="0" fontId="12" fillId="7" borderId="2" xfId="0" applyFont="1" applyFill="1" applyBorder="1" applyAlignment="1">
      <alignment horizontal="left"/>
    </xf>
    <xf numFmtId="4" fontId="12" fillId="7" borderId="2" xfId="0" applyNumberFormat="1" applyFont="1" applyFill="1" applyBorder="1" applyAlignment="1">
      <alignment horizontal="left"/>
    </xf>
    <xf numFmtId="49" fontId="0" fillId="4" borderId="2" xfId="0" applyNumberFormat="1" applyFill="1" applyBorder="1" applyAlignment="1">
      <alignment vertical="center"/>
    </xf>
    <xf numFmtId="0" fontId="0" fillId="4" borderId="2" xfId="0" applyFill="1" applyBorder="1" applyAlignment="1">
      <alignment horizontal="left"/>
    </xf>
    <xf numFmtId="4" fontId="0" fillId="4" borderId="2" xfId="0" applyNumberFormat="1" applyFill="1" applyBorder="1" applyAlignment="1">
      <alignment horizontal="left"/>
    </xf>
    <xf numFmtId="0" fontId="4" fillId="4" borderId="2" xfId="0" applyFont="1" applyFill="1" applyBorder="1" applyAlignment="1">
      <alignment wrapText="1"/>
    </xf>
    <xf numFmtId="0" fontId="3" fillId="0" borderId="2" xfId="0" applyFont="1" applyBorder="1" applyAlignment="1">
      <alignment horizontal="left"/>
    </xf>
    <xf numFmtId="0" fontId="9" fillId="0" borderId="0" xfId="0" applyFont="1"/>
    <xf numFmtId="0" fontId="3" fillId="9" borderId="2" xfId="0" applyFont="1" applyFill="1" applyBorder="1" applyAlignment="1">
      <alignment horizontal="left"/>
    </xf>
    <xf numFmtId="4" fontId="3" fillId="9" borderId="2" xfId="0" applyNumberFormat="1" applyFont="1" applyFill="1" applyBorder="1" applyAlignment="1">
      <alignment horizontal="left"/>
    </xf>
    <xf numFmtId="49" fontId="3" fillId="4" borderId="2" xfId="0" applyNumberFormat="1" applyFont="1" applyFill="1" applyBorder="1" applyAlignment="1">
      <alignment vertical="center"/>
    </xf>
    <xf numFmtId="0" fontId="3" fillId="4" borderId="2" xfId="0" applyFont="1" applyFill="1" applyBorder="1" applyAlignment="1">
      <alignment horizontal="left"/>
    </xf>
    <xf numFmtId="4" fontId="3" fillId="4" borderId="2" xfId="0" applyNumberFormat="1" applyFont="1" applyFill="1" applyBorder="1" applyAlignment="1">
      <alignment horizontal="left"/>
    </xf>
    <xf numFmtId="49" fontId="3" fillId="7" borderId="2" xfId="0" applyNumberFormat="1" applyFont="1" applyFill="1" applyBorder="1" applyAlignment="1">
      <alignment vertical="center"/>
    </xf>
    <xf numFmtId="0" fontId="3" fillId="7" borderId="2" xfId="0" applyFont="1" applyFill="1" applyBorder="1" applyAlignment="1">
      <alignment horizontal="left"/>
    </xf>
    <xf numFmtId="4" fontId="3" fillId="7" borderId="2" xfId="0" applyNumberFormat="1" applyFont="1" applyFill="1" applyBorder="1" applyAlignment="1">
      <alignment horizontal="left"/>
    </xf>
    <xf numFmtId="49" fontId="3" fillId="4" borderId="3" xfId="0" applyNumberFormat="1" applyFont="1" applyFill="1" applyBorder="1" applyAlignment="1">
      <alignment vertical="center"/>
    </xf>
    <xf numFmtId="0" fontId="4" fillId="4" borderId="3" xfId="0" applyFont="1" applyFill="1" applyBorder="1" applyAlignment="1">
      <alignment wrapText="1"/>
    </xf>
    <xf numFmtId="0" fontId="3" fillId="4" borderId="3" xfId="0" applyFont="1" applyFill="1" applyBorder="1" applyAlignment="1">
      <alignment horizontal="left"/>
    </xf>
    <xf numFmtId="4" fontId="3" fillId="4" borderId="3" xfId="0" applyNumberFormat="1" applyFont="1" applyFill="1" applyBorder="1" applyAlignment="1">
      <alignment horizontal="left"/>
    </xf>
    <xf numFmtId="0" fontId="3" fillId="0" borderId="5" xfId="0" applyFont="1" applyBorder="1" applyAlignment="1">
      <alignment wrapText="1"/>
    </xf>
    <xf numFmtId="0" fontId="3" fillId="0" borderId="5" xfId="0" applyFont="1" applyBorder="1" applyAlignment="1">
      <alignment horizontal="left"/>
    </xf>
    <xf numFmtId="4" fontId="3" fillId="0" borderId="5" xfId="0" applyNumberFormat="1" applyFont="1" applyBorder="1" applyAlignment="1">
      <alignment horizontal="left"/>
    </xf>
    <xf numFmtId="0" fontId="11" fillId="7" borderId="0" xfId="0" applyFont="1" applyFill="1"/>
    <xf numFmtId="49" fontId="3" fillId="5" borderId="2" xfId="0" applyNumberFormat="1" applyFont="1" applyFill="1" applyBorder="1" applyAlignment="1">
      <alignment horizontal="center" vertical="center" wrapText="1"/>
    </xf>
    <xf numFmtId="0" fontId="3" fillId="0" borderId="2" xfId="0" applyFont="1" applyBorder="1" applyAlignment="1">
      <alignment horizontal="left" vertical="top"/>
    </xf>
    <xf numFmtId="0" fontId="3" fillId="0" borderId="2" xfId="0" applyFont="1" applyBorder="1" applyAlignment="1">
      <alignment horizontal="left" vertical="center" wrapText="1" indent="4"/>
    </xf>
    <xf numFmtId="49" fontId="3" fillId="0" borderId="2" xfId="0" applyNumberFormat="1" applyFont="1" applyBorder="1" applyAlignment="1">
      <alignment vertical="top" wrapText="1"/>
    </xf>
    <xf numFmtId="2" fontId="3" fillId="6" borderId="2" xfId="0" applyNumberFormat="1" applyFont="1" applyFill="1" applyBorder="1" applyAlignment="1">
      <alignment horizontal="right" wrapText="1"/>
    </xf>
    <xf numFmtId="2" fontId="3" fillId="5" borderId="2" xfId="0" applyNumberFormat="1" applyFont="1" applyFill="1" applyBorder="1" applyAlignment="1">
      <alignment horizontal="right" wrapText="1"/>
    </xf>
    <xf numFmtId="49" fontId="0" fillId="9" borderId="0" xfId="0" applyNumberFormat="1" applyFill="1" applyAlignment="1">
      <alignment horizontal="center" vertical="center"/>
    </xf>
    <xf numFmtId="0" fontId="4" fillId="9" borderId="0" xfId="0" applyFont="1" applyFill="1"/>
    <xf numFmtId="0" fontId="0" fillId="9" borderId="0" xfId="0" applyFill="1" applyAlignment="1">
      <alignment horizontal="left"/>
    </xf>
    <xf numFmtId="4" fontId="0" fillId="9" borderId="0" xfId="0" applyNumberFormat="1" applyFill="1" applyAlignment="1">
      <alignment horizontal="left"/>
    </xf>
    <xf numFmtId="0" fontId="3" fillId="0" borderId="3" xfId="0" applyFont="1" applyBorder="1" applyAlignment="1">
      <alignment horizontal="left" vertical="top" wrapText="1"/>
    </xf>
    <xf numFmtId="49" fontId="3" fillId="5" borderId="3" xfId="0" applyNumberFormat="1" applyFont="1" applyFill="1" applyBorder="1" applyAlignment="1">
      <alignment horizontal="center" vertical="center" wrapText="1"/>
    </xf>
    <xf numFmtId="2" fontId="3" fillId="6" borderId="3" xfId="0" applyNumberFormat="1" applyFont="1" applyFill="1" applyBorder="1" applyAlignment="1">
      <alignment horizontal="right" wrapText="1"/>
    </xf>
    <xf numFmtId="4" fontId="3" fillId="3" borderId="3" xfId="0" applyNumberFormat="1" applyFont="1" applyFill="1" applyBorder="1" applyAlignment="1">
      <alignment horizontal="right" wrapText="1"/>
    </xf>
    <xf numFmtId="0" fontId="3" fillId="0" borderId="7" xfId="0" applyFont="1" applyBorder="1" applyAlignment="1">
      <alignment vertical="center"/>
    </xf>
    <xf numFmtId="0" fontId="3" fillId="0" borderId="7" xfId="0" applyFont="1" applyBorder="1" applyAlignment="1"/>
    <xf numFmtId="0" fontId="3" fillId="0" borderId="7" xfId="0" applyFont="1" applyBorder="1" applyAlignment="1">
      <alignment horizontal="center"/>
    </xf>
    <xf numFmtId="4" fontId="3" fillId="0" borderId="7" xfId="0" applyNumberFormat="1" applyFont="1" applyBorder="1" applyAlignment="1">
      <alignment horizontal="center"/>
    </xf>
    <xf numFmtId="4" fontId="3" fillId="0" borderId="7" xfId="0" applyNumberFormat="1" applyFont="1" applyBorder="1" applyAlignment="1">
      <alignment horizontal="left"/>
    </xf>
    <xf numFmtId="0" fontId="3" fillId="9" borderId="0" xfId="0" applyFont="1" applyFill="1" applyBorder="1" applyAlignment="1">
      <alignment horizontal="left" vertical="top" wrapText="1"/>
    </xf>
    <xf numFmtId="0" fontId="8" fillId="0" borderId="0" xfId="0" applyFont="1" applyAlignment="1">
      <alignment horizontal="left" vertical="center" indent="7"/>
    </xf>
    <xf numFmtId="0" fontId="4" fillId="9" borderId="0" xfId="0" applyFont="1" applyFill="1" applyAlignment="1">
      <alignment horizontal="left" vertical="center" indent="4"/>
    </xf>
    <xf numFmtId="4" fontId="3" fillId="8" borderId="2" xfId="0" applyNumberFormat="1" applyFont="1" applyFill="1" applyBorder="1" applyAlignment="1">
      <alignment horizontal="left"/>
    </xf>
    <xf numFmtId="4" fontId="3" fillId="0" borderId="2" xfId="0" applyNumberFormat="1" applyFont="1" applyBorder="1" applyAlignment="1">
      <alignment horizontal="left" vertical="top"/>
    </xf>
    <xf numFmtId="4" fontId="3" fillId="0" borderId="2" xfId="0" applyNumberFormat="1" applyFont="1" applyBorder="1" applyAlignment="1">
      <alignment horizontal="center" vertical="top"/>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49" fontId="3" fillId="9" borderId="2" xfId="0" applyNumberFormat="1" applyFont="1" applyFill="1" applyBorder="1" applyAlignment="1">
      <alignment horizontal="center" vertical="center"/>
    </xf>
    <xf numFmtId="0" fontId="4" fillId="9" borderId="2" xfId="0" applyFont="1" applyFill="1" applyBorder="1"/>
    <xf numFmtId="4" fontId="3" fillId="0" borderId="2" xfId="0" applyNumberFormat="1" applyFont="1" applyBorder="1" applyAlignment="1">
      <alignment vertical="top" wrapText="1"/>
    </xf>
    <xf numFmtId="0" fontId="3" fillId="0" borderId="5" xfId="0" applyFont="1" applyBorder="1"/>
    <xf numFmtId="49" fontId="11" fillId="7" borderId="2" xfId="0" applyNumberFormat="1" applyFont="1" applyFill="1" applyBorder="1" applyAlignment="1">
      <alignment horizontal="center" vertical="center"/>
    </xf>
    <xf numFmtId="0" fontId="11" fillId="7" borderId="2" xfId="0" applyFont="1" applyFill="1" applyBorder="1"/>
    <xf numFmtId="0" fontId="11" fillId="7" borderId="2" xfId="0" applyFont="1" applyFill="1" applyBorder="1" applyAlignment="1">
      <alignment horizontal="left"/>
    </xf>
    <xf numFmtId="4" fontId="11" fillId="7" borderId="2" xfId="0" applyNumberFormat="1" applyFont="1" applyFill="1" applyBorder="1" applyAlignment="1">
      <alignment horizontal="left"/>
    </xf>
    <xf numFmtId="0" fontId="4" fillId="9" borderId="0" xfId="0" applyFont="1" applyFill="1" applyAlignment="1">
      <alignment vertical="top"/>
    </xf>
    <xf numFmtId="49" fontId="3" fillId="9" borderId="3" xfId="0" applyNumberFormat="1" applyFont="1" applyFill="1" applyBorder="1" applyAlignment="1">
      <alignment horizontal="center" vertical="center"/>
    </xf>
    <xf numFmtId="0" fontId="3" fillId="9" borderId="3" xfId="0" applyFont="1" applyFill="1" applyBorder="1" applyAlignment="1">
      <alignment horizontal="left"/>
    </xf>
    <xf numFmtId="4" fontId="3" fillId="9" borderId="3" xfId="0" applyNumberFormat="1" applyFont="1" applyFill="1" applyBorder="1" applyAlignment="1">
      <alignment horizontal="left"/>
    </xf>
    <xf numFmtId="49" fontId="3" fillId="0" borderId="2" xfId="0" applyNumberFormat="1" applyFont="1" applyBorder="1" applyAlignment="1">
      <alignment horizontal="left" vertical="top" wrapText="1"/>
    </xf>
    <xf numFmtId="49" fontId="3" fillId="5" borderId="2" xfId="0" applyNumberFormat="1" applyFont="1" applyFill="1" applyBorder="1" applyAlignment="1">
      <alignment horizontal="left" vertical="top" wrapText="1"/>
    </xf>
    <xf numFmtId="49" fontId="3" fillId="0" borderId="2" xfId="0" applyNumberFormat="1" applyFont="1" applyBorder="1" applyAlignment="1">
      <alignment horizontal="center"/>
    </xf>
    <xf numFmtId="0" fontId="4" fillId="9" borderId="0" xfId="0" applyFont="1" applyFill="1" applyAlignment="1">
      <alignment horizontal="left" vertical="center" indent="8"/>
    </xf>
    <xf numFmtId="0" fontId="4" fillId="0" borderId="2" xfId="0" applyFont="1" applyBorder="1" applyAlignment="1">
      <alignment horizontal="left" vertical="top" wrapText="1"/>
    </xf>
    <xf numFmtId="49" fontId="0" fillId="7" borderId="0" xfId="0" applyNumberFormat="1" applyFill="1" applyAlignment="1">
      <alignment horizontal="center" vertical="center"/>
    </xf>
    <xf numFmtId="0" fontId="0" fillId="7" borderId="0" xfId="0" applyFill="1" applyAlignment="1">
      <alignment horizontal="left"/>
    </xf>
    <xf numFmtId="4" fontId="0" fillId="7" borderId="0" xfId="0" applyNumberFormat="1" applyFill="1" applyAlignment="1">
      <alignment horizontal="left"/>
    </xf>
    <xf numFmtId="49" fontId="11" fillId="7" borderId="0" xfId="0" applyNumberFormat="1" applyFont="1" applyFill="1" applyAlignment="1">
      <alignment horizontal="center" vertical="center"/>
    </xf>
    <xf numFmtId="0" fontId="11" fillId="7" borderId="0" xfId="0" applyFont="1" applyFill="1" applyAlignment="1">
      <alignment horizontal="left"/>
    </xf>
    <xf numFmtId="4" fontId="11" fillId="7" borderId="0" xfId="0" applyNumberFormat="1" applyFont="1" applyFill="1" applyAlignment="1">
      <alignment horizontal="left"/>
    </xf>
    <xf numFmtId="0" fontId="3" fillId="0" borderId="0" xfId="0" applyFont="1" applyAlignment="1">
      <alignment horizontal="left" vertical="center"/>
    </xf>
    <xf numFmtId="0" fontId="3" fillId="0" borderId="2" xfId="0" applyFont="1" applyBorder="1" applyAlignment="1">
      <alignment horizontal="left" vertical="center"/>
    </xf>
    <xf numFmtId="49" fontId="4" fillId="0" borderId="2" xfId="0" applyNumberFormat="1" applyFont="1" applyBorder="1" applyAlignment="1">
      <alignment horizontal="center" vertical="top" wrapText="1"/>
    </xf>
    <xf numFmtId="49" fontId="3" fillId="9" borderId="0" xfId="0" applyNumberFormat="1" applyFont="1" applyFill="1" applyAlignment="1">
      <alignment horizontal="center" vertical="center"/>
    </xf>
    <xf numFmtId="0" fontId="3" fillId="9" borderId="0" xfId="0" applyFont="1" applyFill="1" applyAlignment="1">
      <alignment horizontal="left"/>
    </xf>
    <xf numFmtId="4" fontId="3" fillId="9" borderId="0" xfId="0" applyNumberFormat="1" applyFont="1" applyFill="1" applyAlignment="1">
      <alignment horizontal="left"/>
    </xf>
    <xf numFmtId="0" fontId="3" fillId="0" borderId="2" xfId="0" applyFont="1" applyBorder="1" applyAlignment="1">
      <alignment horizontal="center" vertical="center" wrapText="1"/>
    </xf>
    <xf numFmtId="49" fontId="3" fillId="9" borderId="2" xfId="0" applyNumberFormat="1" applyFont="1" applyFill="1" applyBorder="1" applyAlignment="1">
      <alignment horizontal="center" vertical="center" wrapText="1"/>
    </xf>
    <xf numFmtId="0" fontId="4" fillId="9" borderId="2" xfId="0" applyFont="1" applyFill="1" applyBorder="1" applyAlignment="1">
      <alignment wrapText="1"/>
    </xf>
    <xf numFmtId="0" fontId="3" fillId="9" borderId="2" xfId="0" applyFont="1" applyFill="1" applyBorder="1" applyAlignment="1">
      <alignment horizontal="left" wrapText="1"/>
    </xf>
    <xf numFmtId="4" fontId="3" fillId="9" borderId="2" xfId="0" applyNumberFormat="1" applyFont="1" applyFill="1" applyBorder="1" applyAlignment="1">
      <alignment horizontal="left" wrapText="1"/>
    </xf>
    <xf numFmtId="49" fontId="4" fillId="0" borderId="2" xfId="0" applyNumberFormat="1" applyFont="1" applyBorder="1" applyAlignment="1">
      <alignment horizontal="center" vertical="center" wrapText="1"/>
    </xf>
    <xf numFmtId="49" fontId="4" fillId="9" borderId="0" xfId="0" applyNumberFormat="1" applyFont="1" applyFill="1" applyAlignment="1">
      <alignment horizontal="center" vertical="center"/>
    </xf>
    <xf numFmtId="0" fontId="4" fillId="9" borderId="0" xfId="0" applyFont="1" applyFill="1" applyAlignment="1">
      <alignment horizontal="left"/>
    </xf>
    <xf numFmtId="4" fontId="4" fillId="9" borderId="0" xfId="0" applyNumberFormat="1" applyFont="1" applyFill="1" applyAlignment="1">
      <alignment horizontal="left"/>
    </xf>
    <xf numFmtId="4" fontId="3" fillId="0" borderId="2" xfId="0" applyNumberFormat="1" applyFont="1" applyBorder="1" applyAlignment="1"/>
    <xf numFmtId="49" fontId="3" fillId="0" borderId="2" xfId="0" applyNumberFormat="1" applyFont="1" applyFill="1" applyBorder="1" applyAlignment="1">
      <alignment horizontal="center" vertical="top"/>
    </xf>
    <xf numFmtId="0" fontId="3" fillId="0" borderId="2" xfId="0" applyFont="1" applyBorder="1" applyAlignment="1">
      <alignment horizontal="justify" vertical="top"/>
    </xf>
    <xf numFmtId="0" fontId="3" fillId="5" borderId="2" xfId="0" applyFont="1" applyFill="1" applyBorder="1" applyAlignment="1">
      <alignment horizontal="justify" vertical="center"/>
    </xf>
    <xf numFmtId="0" fontId="3" fillId="5" borderId="2" xfId="0" applyFont="1" applyFill="1" applyBorder="1"/>
    <xf numFmtId="0" fontId="3" fillId="5" borderId="2" xfId="0" applyFont="1" applyFill="1" applyBorder="1" applyAlignment="1">
      <alignment wrapText="1"/>
    </xf>
    <xf numFmtId="49" fontId="3" fillId="5" borderId="3" xfId="0" applyNumberFormat="1" applyFont="1" applyFill="1" applyBorder="1" applyAlignment="1">
      <alignment vertical="top" wrapText="1"/>
    </xf>
    <xf numFmtId="49" fontId="3" fillId="5" borderId="2" xfId="0" applyNumberFormat="1" applyFont="1" applyFill="1" applyBorder="1" applyAlignment="1">
      <alignment horizontal="center" vertical="top" wrapText="1"/>
    </xf>
    <xf numFmtId="0" fontId="4" fillId="4" borderId="0" xfId="0" applyFont="1" applyFill="1" applyAlignment="1">
      <alignment vertical="top"/>
    </xf>
    <xf numFmtId="0" fontId="3" fillId="5" borderId="2" xfId="0" applyFont="1" applyFill="1" applyBorder="1" applyAlignment="1">
      <alignment horizontal="left" wrapText="1"/>
    </xf>
    <xf numFmtId="49" fontId="3" fillId="5" borderId="2" xfId="0" applyNumberFormat="1" applyFont="1" applyFill="1" applyBorder="1" applyAlignment="1">
      <alignment horizontal="center" vertical="top"/>
    </xf>
    <xf numFmtId="4" fontId="4" fillId="5" borderId="2" xfId="0" applyNumberFormat="1" applyFont="1" applyFill="1" applyBorder="1" applyAlignment="1">
      <alignment horizontal="right" wrapText="1"/>
    </xf>
    <xf numFmtId="0" fontId="11" fillId="7" borderId="2" xfId="0" applyFont="1" applyFill="1" applyBorder="1" applyAlignment="1">
      <alignment wrapText="1"/>
    </xf>
    <xf numFmtId="0" fontId="14" fillId="0" borderId="2" xfId="2" applyFont="1" applyBorder="1" applyAlignment="1">
      <alignment horizontal="left" vertical="top" wrapText="1"/>
    </xf>
    <xf numFmtId="4" fontId="4" fillId="0" borderId="2" xfId="0" applyNumberFormat="1" applyFont="1" applyBorder="1" applyAlignment="1">
      <alignment horizontal="right"/>
    </xf>
    <xf numFmtId="0" fontId="3" fillId="5" borderId="2" xfId="0" applyFont="1" applyFill="1" applyBorder="1" applyAlignment="1">
      <alignment vertical="top" wrapText="1"/>
    </xf>
    <xf numFmtId="0" fontId="3" fillId="5" borderId="2" xfId="0" applyFont="1" applyFill="1" applyBorder="1" applyAlignment="1">
      <alignment vertical="top"/>
    </xf>
    <xf numFmtId="0" fontId="3" fillId="5" borderId="2" xfId="0" applyFont="1" applyFill="1" applyBorder="1" applyAlignment="1">
      <alignment vertical="center" wrapText="1"/>
    </xf>
    <xf numFmtId="4" fontId="4" fillId="5" borderId="2" xfId="0" applyNumberFormat="1" applyFont="1" applyFill="1" applyBorder="1" applyAlignment="1">
      <alignment horizontal="right"/>
    </xf>
    <xf numFmtId="4" fontId="0" fillId="0" borderId="0" xfId="0" applyNumberFormat="1" applyAlignment="1">
      <alignment horizontal="right"/>
    </xf>
    <xf numFmtId="49" fontId="4" fillId="0" borderId="2" xfId="0" applyNumberFormat="1" applyFont="1" applyBorder="1" applyAlignment="1">
      <alignment horizontal="center" vertical="top"/>
    </xf>
    <xf numFmtId="49" fontId="4" fillId="0" borderId="2" xfId="0" applyNumberFormat="1" applyFont="1" applyBorder="1" applyAlignment="1">
      <alignment horizontal="center"/>
    </xf>
    <xf numFmtId="0" fontId="4" fillId="0" borderId="0" xfId="0" applyFont="1"/>
    <xf numFmtId="0" fontId="4" fillId="0" borderId="0" xfId="0" applyFont="1" applyAlignment="1">
      <alignment horizontal="left"/>
    </xf>
    <xf numFmtId="4" fontId="4" fillId="0" borderId="0" xfId="0" applyNumberFormat="1" applyFont="1" applyAlignment="1">
      <alignment horizontal="left"/>
    </xf>
    <xf numFmtId="49" fontId="4" fillId="5" borderId="2" xfId="0" applyNumberFormat="1" applyFont="1" applyFill="1" applyBorder="1" applyAlignment="1">
      <alignment horizontal="center" vertical="center"/>
    </xf>
    <xf numFmtId="0" fontId="15" fillId="7" borderId="0" xfId="0" applyFont="1" applyFill="1"/>
    <xf numFmtId="49" fontId="0" fillId="0" borderId="2" xfId="0" applyNumberFormat="1" applyBorder="1" applyAlignment="1">
      <alignment horizontal="center" vertical="center"/>
    </xf>
    <xf numFmtId="49" fontId="4" fillId="0" borderId="2" xfId="0" applyNumberFormat="1" applyFont="1" applyBorder="1" applyAlignment="1">
      <alignment horizontal="center" vertical="center"/>
    </xf>
    <xf numFmtId="0" fontId="4" fillId="0" borderId="2" xfId="0" applyFont="1" applyBorder="1"/>
    <xf numFmtId="0" fontId="15" fillId="0" borderId="2" xfId="0" applyFont="1" applyBorder="1" applyAlignment="1">
      <alignment horizontal="right"/>
    </xf>
    <xf numFmtId="0" fontId="3" fillId="0" borderId="2" xfId="0" applyFont="1" applyBorder="1" applyAlignment="1">
      <alignment vertical="center" wrapText="1"/>
    </xf>
    <xf numFmtId="49" fontId="3" fillId="0" borderId="5" xfId="0" applyNumberFormat="1" applyFont="1" applyBorder="1" applyAlignment="1">
      <alignment horizontal="center" vertical="top"/>
    </xf>
    <xf numFmtId="4" fontId="3" fillId="5" borderId="2" xfId="0" applyNumberFormat="1" applyFont="1" applyFill="1" applyBorder="1" applyAlignment="1">
      <alignment horizontal="left"/>
    </xf>
    <xf numFmtId="0" fontId="4" fillId="5" borderId="8" xfId="0" applyFont="1" applyFill="1" applyBorder="1" applyAlignment="1">
      <alignment horizontal="right" wrapText="1"/>
    </xf>
    <xf numFmtId="0" fontId="4" fillId="5" borderId="13" xfId="0" applyFont="1" applyFill="1" applyBorder="1" applyAlignment="1">
      <alignment horizontal="right" wrapText="1"/>
    </xf>
    <xf numFmtId="0" fontId="4" fillId="5" borderId="6" xfId="0" applyFont="1" applyFill="1" applyBorder="1" applyAlignment="1">
      <alignment horizontal="right" wrapText="1"/>
    </xf>
    <xf numFmtId="0" fontId="4" fillId="4" borderId="0" xfId="0" applyFont="1" applyFill="1" applyAlignment="1">
      <alignment horizontal="left" vertical="top" wrapText="1"/>
    </xf>
    <xf numFmtId="49" fontId="3" fillId="0" borderId="3" xfId="0" applyNumberFormat="1" applyFont="1" applyBorder="1" applyAlignment="1">
      <alignment horizontal="center" vertical="top" wrapText="1"/>
    </xf>
    <xf numFmtId="49" fontId="3" fillId="0" borderId="5" xfId="0" applyNumberFormat="1" applyFont="1" applyBorder="1" applyAlignment="1">
      <alignment horizontal="center" vertical="top" wrapText="1"/>
    </xf>
    <xf numFmtId="49" fontId="3" fillId="0" borderId="2" xfId="0" applyNumberFormat="1" applyFont="1" applyBorder="1" applyAlignment="1">
      <alignment horizontal="center" vertical="top" wrapText="1"/>
    </xf>
    <xf numFmtId="49" fontId="3" fillId="5" borderId="3" xfId="0" applyNumberFormat="1" applyFont="1" applyFill="1" applyBorder="1" applyAlignment="1">
      <alignment horizontal="center" vertical="top" wrapText="1"/>
    </xf>
    <xf numFmtId="49" fontId="3" fillId="5" borderId="5" xfId="0" applyNumberFormat="1" applyFont="1" applyFill="1" applyBorder="1" applyAlignment="1">
      <alignment horizontal="center" vertical="top" wrapText="1"/>
    </xf>
    <xf numFmtId="0" fontId="3" fillId="0" borderId="2" xfId="0" applyFont="1" applyBorder="1" applyAlignment="1">
      <alignment horizontal="center" vertical="top" wrapText="1"/>
    </xf>
    <xf numFmtId="49" fontId="3" fillId="0" borderId="4" xfId="0" applyNumberFormat="1" applyFont="1" applyBorder="1" applyAlignment="1">
      <alignment horizontal="center" vertical="top" wrapText="1"/>
    </xf>
    <xf numFmtId="49" fontId="3" fillId="0" borderId="3" xfId="0" applyNumberFormat="1" applyFont="1" applyBorder="1" applyAlignment="1">
      <alignment horizontal="center" vertical="top"/>
    </xf>
    <xf numFmtId="49" fontId="3" fillId="0" borderId="4" xfId="0" applyNumberFormat="1" applyFont="1" applyBorder="1" applyAlignment="1">
      <alignment horizontal="center" vertical="top"/>
    </xf>
    <xf numFmtId="49" fontId="3" fillId="0" borderId="5" xfId="0" applyNumberFormat="1" applyFont="1" applyBorder="1" applyAlignment="1">
      <alignment horizontal="center" vertical="top"/>
    </xf>
    <xf numFmtId="49" fontId="3" fillId="0" borderId="10" xfId="0" applyNumberFormat="1" applyFont="1" applyBorder="1" applyAlignment="1">
      <alignment horizontal="center" vertical="top"/>
    </xf>
    <xf numFmtId="49" fontId="3" fillId="0" borderId="2" xfId="0" applyNumberFormat="1" applyFont="1" applyBorder="1" applyAlignment="1">
      <alignment horizontal="center" vertical="center" wrapText="1"/>
    </xf>
    <xf numFmtId="0" fontId="3" fillId="0" borderId="2" xfId="0" applyFont="1" applyBorder="1" applyAlignment="1">
      <alignment horizontal="center" wrapText="1"/>
    </xf>
    <xf numFmtId="4" fontId="3" fillId="0" borderId="3" xfId="0" applyNumberFormat="1" applyFont="1" applyBorder="1" applyAlignment="1">
      <alignment horizontal="center"/>
    </xf>
    <xf numFmtId="4"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6" borderId="2" xfId="0" applyNumberFormat="1" applyFont="1" applyFill="1" applyBorder="1" applyAlignment="1">
      <alignment horizontal="right" wrapText="1"/>
    </xf>
    <xf numFmtId="0" fontId="3" fillId="0" borderId="2" xfId="0" applyFont="1" applyBorder="1" applyAlignment="1">
      <alignment vertical="center" wrapText="1"/>
    </xf>
    <xf numFmtId="0" fontId="3" fillId="0" borderId="3" xfId="0" applyFont="1" applyBorder="1" applyAlignment="1">
      <alignment horizontal="center"/>
    </xf>
    <xf numFmtId="0" fontId="3" fillId="0" borderId="12" xfId="0" applyFont="1" applyBorder="1" applyAlignment="1">
      <alignment horizontal="center"/>
    </xf>
    <xf numFmtId="0" fontId="3" fillId="0" borderId="11" xfId="0" applyFont="1" applyBorder="1" applyAlignment="1">
      <alignment horizontal="center"/>
    </xf>
    <xf numFmtId="0" fontId="4" fillId="5" borderId="8" xfId="0" applyFont="1" applyFill="1" applyBorder="1" applyAlignment="1">
      <alignment horizontal="right"/>
    </xf>
    <xf numFmtId="0" fontId="4" fillId="5" borderId="13" xfId="0" applyFont="1" applyFill="1" applyBorder="1" applyAlignment="1">
      <alignment horizontal="right"/>
    </xf>
    <xf numFmtId="0" fontId="4" fillId="5" borderId="6" xfId="0" applyFont="1" applyFill="1" applyBorder="1" applyAlignment="1">
      <alignment horizontal="right"/>
    </xf>
    <xf numFmtId="0" fontId="4" fillId="0" borderId="8" xfId="0" applyFont="1" applyBorder="1" applyAlignment="1">
      <alignment horizontal="right" wrapText="1"/>
    </xf>
    <xf numFmtId="0" fontId="4" fillId="0" borderId="13" xfId="0" applyFont="1" applyBorder="1" applyAlignment="1">
      <alignment horizontal="right" wrapText="1"/>
    </xf>
    <xf numFmtId="0" fontId="4" fillId="0" borderId="6" xfId="0" applyFont="1" applyBorder="1" applyAlignment="1">
      <alignment horizontal="right" wrapText="1"/>
    </xf>
    <xf numFmtId="4" fontId="4" fillId="0" borderId="8" xfId="0" applyNumberFormat="1" applyFont="1" applyBorder="1" applyAlignment="1">
      <alignment horizontal="center"/>
    </xf>
    <xf numFmtId="0" fontId="4" fillId="0" borderId="6" xfId="0" applyFont="1" applyBorder="1" applyAlignment="1">
      <alignment horizontal="center"/>
    </xf>
    <xf numFmtId="4" fontId="4" fillId="0" borderId="2" xfId="0" applyNumberFormat="1" applyFont="1" applyBorder="1" applyAlignment="1">
      <alignment horizontal="right"/>
    </xf>
    <xf numFmtId="0" fontId="4" fillId="0" borderId="2" xfId="0" applyFont="1" applyBorder="1" applyAlignment="1">
      <alignment horizontal="right"/>
    </xf>
    <xf numFmtId="4" fontId="3" fillId="3" borderId="3" xfId="0" applyNumberFormat="1" applyFont="1" applyFill="1" applyBorder="1" applyAlignment="1">
      <alignment horizontal="right"/>
    </xf>
    <xf numFmtId="4" fontId="3" fillId="3" borderId="5" xfId="0" applyNumberFormat="1" applyFont="1" applyFill="1" applyBorder="1" applyAlignment="1">
      <alignment horizontal="right"/>
    </xf>
    <xf numFmtId="0" fontId="4" fillId="0" borderId="8" xfId="0" applyFont="1" applyBorder="1" applyAlignment="1">
      <alignment horizontal="right"/>
    </xf>
    <xf numFmtId="0" fontId="4" fillId="0" borderId="13" xfId="0" applyFont="1" applyBorder="1" applyAlignment="1">
      <alignment horizontal="right"/>
    </xf>
    <xf numFmtId="0" fontId="4" fillId="0" borderId="6" xfId="0" applyFont="1" applyBorder="1" applyAlignment="1">
      <alignment horizontal="right"/>
    </xf>
  </cellXfs>
  <cellStyles count="3">
    <cellStyle name="Comma [0]" xfId="1" builtinId="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google.rs/url?sa=t&amp;rct=j&amp;q=&amp;esrc=s&amp;source=web&amp;cd=1&amp;cad=rja&amp;uact=8&amp;ved=0ahUKEwi5-NnO2bvYAhUJGZoKHSaxCTwQFggoMAA&amp;url=http%3A%2F%2Farhiva.rgz.gov.rs%2Fdefault.asp%3FLanguageID%3D3&amp;usg=AOvVaw0eV1N_kjlSp98isRdL0ZTz"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H702"/>
  <sheetViews>
    <sheetView tabSelected="1" view="pageBreakPreview" topLeftCell="A673" zoomScale="90" zoomScaleSheetLayoutView="90" zoomScalePageLayoutView="90" workbookViewId="0">
      <selection activeCell="C701" sqref="C701:D701"/>
    </sheetView>
  </sheetViews>
  <sheetFormatPr defaultRowHeight="15"/>
  <cols>
    <col min="1" max="1" width="6.42578125" style="7" customWidth="1"/>
    <col min="2" max="2" width="127.7109375" customWidth="1"/>
    <col min="3" max="3" width="15.42578125" style="4" customWidth="1"/>
    <col min="4" max="4" width="15.5703125" style="10" customWidth="1"/>
    <col min="5" max="6" width="0" style="10" hidden="1" customWidth="1"/>
    <col min="7" max="7" width="15.140625" style="10" customWidth="1"/>
    <col min="8" max="8" width="22.5703125" style="10" customWidth="1"/>
  </cols>
  <sheetData>
    <row r="1" spans="1:8" ht="23.25">
      <c r="B1" s="17" t="s">
        <v>688</v>
      </c>
    </row>
    <row r="2" spans="1:8" ht="24" thickBot="1">
      <c r="B2" s="17" t="s">
        <v>20</v>
      </c>
    </row>
    <row r="3" spans="1:8" ht="46.5" thickBot="1">
      <c r="A3" s="1" t="s">
        <v>0</v>
      </c>
      <c r="B3" s="2" t="s">
        <v>1</v>
      </c>
      <c r="C3" s="14" t="s">
        <v>2</v>
      </c>
      <c r="D3" s="15" t="s">
        <v>19</v>
      </c>
      <c r="E3" s="15" t="s">
        <v>3</v>
      </c>
      <c r="F3" s="15" t="s">
        <v>4</v>
      </c>
      <c r="G3" s="16" t="s">
        <v>18</v>
      </c>
      <c r="H3" s="16" t="s">
        <v>5</v>
      </c>
    </row>
    <row r="5" spans="1:8" ht="20.25">
      <c r="A5" s="114"/>
      <c r="B5" s="115" t="s">
        <v>21</v>
      </c>
      <c r="C5" s="116"/>
      <c r="D5" s="116"/>
      <c r="E5" s="116"/>
      <c r="F5" s="116"/>
      <c r="G5" s="116"/>
      <c r="H5" s="116"/>
    </row>
    <row r="6" spans="1:8">
      <c r="A6" s="34"/>
      <c r="B6" s="30"/>
      <c r="C6" s="30"/>
      <c r="D6" s="30"/>
      <c r="E6" s="30"/>
      <c r="F6" s="30"/>
      <c r="G6" s="30"/>
      <c r="H6" s="30"/>
    </row>
    <row r="7" spans="1:8" ht="15.75">
      <c r="A7" s="33"/>
      <c r="B7" s="38" t="s">
        <v>25</v>
      </c>
      <c r="C7" s="29"/>
      <c r="D7" s="36"/>
      <c r="E7" s="36"/>
      <c r="F7" s="36"/>
      <c r="G7" s="36"/>
      <c r="H7" s="36"/>
    </row>
    <row r="8" spans="1:8" ht="60">
      <c r="A8" s="45"/>
      <c r="B8" s="32" t="s">
        <v>558</v>
      </c>
      <c r="C8" s="39"/>
      <c r="D8" s="40"/>
      <c r="E8" s="40"/>
      <c r="F8" s="40"/>
      <c r="G8" s="40"/>
      <c r="H8" s="40"/>
    </row>
    <row r="9" spans="1:8" ht="45">
      <c r="A9" s="112">
        <v>1</v>
      </c>
      <c r="B9" s="35" t="s">
        <v>26</v>
      </c>
      <c r="C9" s="41" t="s">
        <v>6</v>
      </c>
      <c r="D9" s="42">
        <v>2000</v>
      </c>
      <c r="E9" s="37"/>
      <c r="F9" s="37"/>
      <c r="G9" s="43"/>
      <c r="H9" s="44">
        <f>SUM(G9*D9)</f>
        <v>0</v>
      </c>
    </row>
    <row r="10" spans="1:8" ht="30">
      <c r="A10" s="112">
        <v>2</v>
      </c>
      <c r="B10" s="35" t="s">
        <v>27</v>
      </c>
      <c r="C10" s="41" t="s">
        <v>22</v>
      </c>
      <c r="D10" s="42">
        <v>3</v>
      </c>
      <c r="E10" s="37"/>
      <c r="F10" s="37"/>
      <c r="G10" s="43"/>
      <c r="H10" s="44">
        <f t="shared" ref="H10:H19" si="0">SUM(G10*D10)</f>
        <v>0</v>
      </c>
    </row>
    <row r="11" spans="1:8" ht="30">
      <c r="A11" s="112">
        <v>3</v>
      </c>
      <c r="B11" s="35" t="s">
        <v>28</v>
      </c>
      <c r="C11" s="41" t="s">
        <v>22</v>
      </c>
      <c r="D11" s="42">
        <v>5</v>
      </c>
      <c r="E11" s="37"/>
      <c r="F11" s="37"/>
      <c r="G11" s="43"/>
      <c r="H11" s="44">
        <f t="shared" si="0"/>
        <v>0</v>
      </c>
    </row>
    <row r="12" spans="1:8" ht="30">
      <c r="A12" s="112">
        <v>4</v>
      </c>
      <c r="B12" s="35" t="s">
        <v>29</v>
      </c>
      <c r="C12" s="41" t="s">
        <v>9</v>
      </c>
      <c r="D12" s="42">
        <v>250</v>
      </c>
      <c r="E12" s="37"/>
      <c r="F12" s="37"/>
      <c r="G12" s="43"/>
      <c r="H12" s="44">
        <f t="shared" si="0"/>
        <v>0</v>
      </c>
    </row>
    <row r="13" spans="1:8" ht="45">
      <c r="A13" s="112">
        <v>5</v>
      </c>
      <c r="B13" s="35" t="s">
        <v>30</v>
      </c>
      <c r="C13" s="41" t="s">
        <v>9</v>
      </c>
      <c r="D13" s="42">
        <v>100</v>
      </c>
      <c r="E13" s="37"/>
      <c r="F13" s="37"/>
      <c r="G13" s="43"/>
      <c r="H13" s="44">
        <f t="shared" si="0"/>
        <v>0</v>
      </c>
    </row>
    <row r="14" spans="1:8" ht="45">
      <c r="A14" s="112">
        <v>6</v>
      </c>
      <c r="B14" s="35" t="s">
        <v>31</v>
      </c>
      <c r="C14" s="41" t="s">
        <v>22</v>
      </c>
      <c r="D14" s="42">
        <v>10000</v>
      </c>
      <c r="E14" s="37"/>
      <c r="F14" s="37"/>
      <c r="G14" s="43"/>
      <c r="H14" s="44">
        <f t="shared" si="0"/>
        <v>0</v>
      </c>
    </row>
    <row r="15" spans="1:8" ht="30">
      <c r="A15" s="112">
        <v>7</v>
      </c>
      <c r="B15" s="35" t="s">
        <v>32</v>
      </c>
      <c r="C15" s="41" t="s">
        <v>22</v>
      </c>
      <c r="D15" s="42">
        <v>4</v>
      </c>
      <c r="E15" s="37"/>
      <c r="F15" s="37"/>
      <c r="G15" s="43"/>
      <c r="H15" s="44">
        <f t="shared" si="0"/>
        <v>0</v>
      </c>
    </row>
    <row r="16" spans="1:8" ht="45">
      <c r="A16" s="112">
        <v>8</v>
      </c>
      <c r="B16" s="35" t="s">
        <v>33</v>
      </c>
      <c r="C16" s="41" t="s">
        <v>9</v>
      </c>
      <c r="D16" s="42">
        <v>220</v>
      </c>
      <c r="E16" s="37"/>
      <c r="F16" s="37"/>
      <c r="G16" s="43"/>
      <c r="H16" s="44">
        <f t="shared" si="0"/>
        <v>0</v>
      </c>
    </row>
    <row r="17" spans="1:8" ht="30">
      <c r="A17" s="112">
        <v>9</v>
      </c>
      <c r="B17" s="35" t="s">
        <v>34</v>
      </c>
      <c r="C17" s="41" t="s">
        <v>9</v>
      </c>
      <c r="D17" s="42">
        <v>410</v>
      </c>
      <c r="E17" s="37"/>
      <c r="F17" s="37"/>
      <c r="G17" s="43"/>
      <c r="H17" s="44">
        <f t="shared" si="0"/>
        <v>0</v>
      </c>
    </row>
    <row r="18" spans="1:8" ht="45">
      <c r="A18" s="112">
        <v>10</v>
      </c>
      <c r="B18" s="35" t="s">
        <v>35</v>
      </c>
      <c r="C18" s="41" t="s">
        <v>6</v>
      </c>
      <c r="D18" s="42">
        <v>1400</v>
      </c>
      <c r="E18" s="37"/>
      <c r="F18" s="37"/>
      <c r="G18" s="43"/>
      <c r="H18" s="44">
        <f t="shared" si="0"/>
        <v>0</v>
      </c>
    </row>
    <row r="19" spans="1:8" ht="90">
      <c r="A19" s="112" t="s">
        <v>23</v>
      </c>
      <c r="B19" s="35" t="s">
        <v>24</v>
      </c>
      <c r="C19" s="41" t="s">
        <v>22</v>
      </c>
      <c r="D19" s="42">
        <v>1</v>
      </c>
      <c r="E19" s="37"/>
      <c r="F19" s="37"/>
      <c r="G19" s="43"/>
      <c r="H19" s="44">
        <f t="shared" si="0"/>
        <v>0</v>
      </c>
    </row>
    <row r="21" spans="1:8" ht="15.75">
      <c r="A21" s="21"/>
      <c r="B21" s="46" t="s">
        <v>43</v>
      </c>
      <c r="C21" s="22"/>
      <c r="D21" s="23"/>
      <c r="E21" s="23"/>
      <c r="F21" s="23"/>
      <c r="G21" s="23"/>
      <c r="H21" s="23"/>
    </row>
    <row r="22" spans="1:8" ht="45">
      <c r="A22" s="31">
        <v>1</v>
      </c>
      <c r="B22" s="32" t="s">
        <v>45</v>
      </c>
      <c r="C22" s="48" t="s">
        <v>7</v>
      </c>
      <c r="D22" s="49">
        <v>607</v>
      </c>
      <c r="E22" s="27"/>
      <c r="F22" s="27"/>
      <c r="G22" s="50"/>
      <c r="H22" s="51">
        <f>SUM(G22*D22)</f>
        <v>0</v>
      </c>
    </row>
    <row r="23" spans="1:8" ht="45">
      <c r="A23" s="31">
        <v>2</v>
      </c>
      <c r="B23" s="32" t="s">
        <v>559</v>
      </c>
      <c r="C23" s="48"/>
      <c r="D23" s="49"/>
      <c r="E23" s="27"/>
      <c r="F23" s="27"/>
      <c r="G23" s="52"/>
      <c r="H23" s="52"/>
    </row>
    <row r="24" spans="1:8" ht="19.5" customHeight="1">
      <c r="A24" s="31" t="s">
        <v>407</v>
      </c>
      <c r="B24" s="32" t="s">
        <v>36</v>
      </c>
      <c r="C24" s="41" t="s">
        <v>7</v>
      </c>
      <c r="D24" s="41">
        <v>208.51</v>
      </c>
      <c r="E24" s="47" t="s">
        <v>38</v>
      </c>
      <c r="F24" s="27"/>
      <c r="G24" s="50"/>
      <c r="H24" s="51">
        <f>SUM(G24*D24)</f>
        <v>0</v>
      </c>
    </row>
    <row r="25" spans="1:8" ht="19.5" customHeight="1">
      <c r="A25" s="31" t="s">
        <v>428</v>
      </c>
      <c r="B25" s="32" t="s">
        <v>37</v>
      </c>
      <c r="C25" s="41" t="s">
        <v>7</v>
      </c>
      <c r="D25" s="41">
        <v>52.13</v>
      </c>
      <c r="E25" s="47" t="s">
        <v>44</v>
      </c>
      <c r="F25" s="27"/>
      <c r="G25" s="50"/>
      <c r="H25" s="51">
        <f t="shared" ref="H25:H32" si="1">SUM(G25*D25)</f>
        <v>0</v>
      </c>
    </row>
    <row r="26" spans="1:8" ht="45">
      <c r="A26" s="208">
        <v>3</v>
      </c>
      <c r="B26" s="32" t="s">
        <v>39</v>
      </c>
      <c r="C26" s="48" t="s">
        <v>7</v>
      </c>
      <c r="D26" s="49">
        <v>67.23</v>
      </c>
      <c r="E26" s="27"/>
      <c r="F26" s="27"/>
      <c r="G26" s="50"/>
      <c r="H26" s="51">
        <f t="shared" si="1"/>
        <v>0</v>
      </c>
    </row>
    <row r="27" spans="1:8" ht="45">
      <c r="A27" s="31" t="s">
        <v>13</v>
      </c>
      <c r="B27" s="32" t="s">
        <v>40</v>
      </c>
      <c r="C27" s="48" t="s">
        <v>7</v>
      </c>
      <c r="D27" s="49">
        <v>327.48</v>
      </c>
      <c r="E27" s="27"/>
      <c r="F27" s="27"/>
      <c r="G27" s="50"/>
      <c r="H27" s="51">
        <f t="shared" si="1"/>
        <v>0</v>
      </c>
    </row>
    <row r="28" spans="1:8" ht="30">
      <c r="A28" s="31" t="s">
        <v>41</v>
      </c>
      <c r="B28" s="32" t="s">
        <v>46</v>
      </c>
      <c r="C28" s="48" t="s">
        <v>7</v>
      </c>
      <c r="D28" s="49">
        <v>91</v>
      </c>
      <c r="E28" s="27"/>
      <c r="F28" s="27"/>
      <c r="G28" s="50"/>
      <c r="H28" s="51">
        <f t="shared" si="1"/>
        <v>0</v>
      </c>
    </row>
    <row r="29" spans="1:8" ht="30">
      <c r="A29" s="31" t="s">
        <v>17</v>
      </c>
      <c r="B29" s="32" t="s">
        <v>47</v>
      </c>
      <c r="C29" s="48" t="s">
        <v>7</v>
      </c>
      <c r="D29" s="49">
        <v>79.38</v>
      </c>
      <c r="E29" s="27"/>
      <c r="F29" s="27"/>
      <c r="G29" s="50"/>
      <c r="H29" s="51">
        <f t="shared" si="1"/>
        <v>0</v>
      </c>
    </row>
    <row r="30" spans="1:8" ht="30">
      <c r="A30" s="31" t="s">
        <v>15</v>
      </c>
      <c r="B30" s="32" t="s">
        <v>48</v>
      </c>
      <c r="C30" s="48" t="s">
        <v>7</v>
      </c>
      <c r="D30" s="49">
        <v>419.05</v>
      </c>
      <c r="E30" s="27"/>
      <c r="F30" s="27"/>
      <c r="G30" s="50"/>
      <c r="H30" s="51">
        <f t="shared" si="1"/>
        <v>0</v>
      </c>
    </row>
    <row r="31" spans="1:8" ht="45">
      <c r="A31" s="31" t="s">
        <v>16</v>
      </c>
      <c r="B31" s="32" t="s">
        <v>49</v>
      </c>
      <c r="C31" s="48" t="s">
        <v>7</v>
      </c>
      <c r="D31" s="49">
        <v>265.89999999999998</v>
      </c>
      <c r="E31" s="27"/>
      <c r="F31" s="27"/>
      <c r="G31" s="50"/>
      <c r="H31" s="51">
        <f t="shared" si="1"/>
        <v>0</v>
      </c>
    </row>
    <row r="32" spans="1:8" ht="30">
      <c r="A32" s="31" t="s">
        <v>42</v>
      </c>
      <c r="B32" s="32" t="s">
        <v>560</v>
      </c>
      <c r="C32" s="48" t="s">
        <v>7</v>
      </c>
      <c r="D32" s="49">
        <v>125</v>
      </c>
      <c r="E32" s="27"/>
      <c r="F32" s="27"/>
      <c r="G32" s="50"/>
      <c r="H32" s="51">
        <f t="shared" si="1"/>
        <v>0</v>
      </c>
    </row>
    <row r="34" spans="1:8" ht="15.75">
      <c r="A34" s="9"/>
      <c r="B34" s="54" t="s">
        <v>50</v>
      </c>
      <c r="C34" s="11"/>
      <c r="D34" s="12"/>
      <c r="E34" s="12"/>
      <c r="F34" s="12"/>
      <c r="G34" s="12"/>
      <c r="H34" s="12"/>
    </row>
    <row r="35" spans="1:8" ht="30.75">
      <c r="A35" s="55">
        <v>1</v>
      </c>
      <c r="B35" s="28" t="s">
        <v>51</v>
      </c>
      <c r="C35" s="48" t="s">
        <v>6</v>
      </c>
      <c r="D35" s="49">
        <v>371.8</v>
      </c>
      <c r="E35" s="27"/>
      <c r="F35" s="27"/>
      <c r="G35" s="50"/>
      <c r="H35" s="51">
        <f>SUM(G35*D35)</f>
        <v>0</v>
      </c>
    </row>
    <row r="37" spans="1:8" ht="15.75">
      <c r="A37" s="9"/>
      <c r="B37" s="56" t="s">
        <v>52</v>
      </c>
      <c r="C37" s="11"/>
      <c r="D37" s="12"/>
      <c r="E37" s="12"/>
      <c r="F37" s="12"/>
      <c r="G37" s="12"/>
      <c r="H37" s="12"/>
    </row>
    <row r="38" spans="1:8" ht="45">
      <c r="A38" s="55">
        <v>1</v>
      </c>
      <c r="B38" s="35" t="s">
        <v>58</v>
      </c>
      <c r="C38" s="48" t="s">
        <v>7</v>
      </c>
      <c r="D38" s="49">
        <v>58.34</v>
      </c>
      <c r="E38" s="27"/>
      <c r="F38" s="27"/>
      <c r="G38" s="50"/>
      <c r="H38" s="51">
        <f>SUM(G38*D38)</f>
        <v>0</v>
      </c>
    </row>
    <row r="39" spans="1:8" ht="30">
      <c r="A39" s="55">
        <v>2</v>
      </c>
      <c r="B39" s="35" t="s">
        <v>59</v>
      </c>
      <c r="C39" s="48" t="s">
        <v>7</v>
      </c>
      <c r="D39" s="49">
        <v>110</v>
      </c>
      <c r="E39" s="27"/>
      <c r="F39" s="27"/>
      <c r="G39" s="50"/>
      <c r="H39" s="51">
        <f t="shared" ref="H39:H50" si="2">SUM(G39*D39)</f>
        <v>0</v>
      </c>
    </row>
    <row r="40" spans="1:8" ht="30">
      <c r="A40" s="55">
        <v>3</v>
      </c>
      <c r="B40" s="35" t="s">
        <v>60</v>
      </c>
      <c r="C40" s="48" t="s">
        <v>7</v>
      </c>
      <c r="D40" s="49">
        <v>35.1</v>
      </c>
      <c r="E40" s="27"/>
      <c r="F40" s="27"/>
      <c r="G40" s="50"/>
      <c r="H40" s="51">
        <f t="shared" si="2"/>
        <v>0</v>
      </c>
    </row>
    <row r="41" spans="1:8" ht="105">
      <c r="A41" s="31" t="s">
        <v>13</v>
      </c>
      <c r="B41" s="35" t="s">
        <v>561</v>
      </c>
      <c r="C41" s="48" t="s">
        <v>7</v>
      </c>
      <c r="D41" s="49">
        <v>1029.32</v>
      </c>
      <c r="E41" s="27"/>
      <c r="F41" s="27"/>
      <c r="G41" s="50"/>
      <c r="H41" s="51">
        <f t="shared" si="2"/>
        <v>0</v>
      </c>
    </row>
    <row r="42" spans="1:8" ht="30">
      <c r="A42" s="31" t="s">
        <v>41</v>
      </c>
      <c r="B42" s="35" t="s">
        <v>61</v>
      </c>
      <c r="C42" s="48" t="s">
        <v>6</v>
      </c>
      <c r="D42" s="49">
        <v>786.08</v>
      </c>
      <c r="E42" s="27"/>
      <c r="F42" s="27"/>
      <c r="G42" s="50"/>
      <c r="H42" s="51">
        <f t="shared" si="2"/>
        <v>0</v>
      </c>
    </row>
    <row r="43" spans="1:8" ht="45">
      <c r="A43" s="31" t="s">
        <v>17</v>
      </c>
      <c r="B43" s="35" t="s">
        <v>53</v>
      </c>
      <c r="C43" s="48" t="s">
        <v>6</v>
      </c>
      <c r="D43" s="49">
        <v>298.7</v>
      </c>
      <c r="E43" s="27"/>
      <c r="F43" s="27"/>
      <c r="G43" s="50"/>
      <c r="H43" s="51">
        <f t="shared" si="2"/>
        <v>0</v>
      </c>
    </row>
    <row r="44" spans="1:8" ht="45">
      <c r="A44" s="31" t="s">
        <v>15</v>
      </c>
      <c r="B44" s="35" t="s">
        <v>562</v>
      </c>
      <c r="C44" s="48" t="s">
        <v>6</v>
      </c>
      <c r="D44" s="49">
        <v>165.12</v>
      </c>
      <c r="E44" s="27"/>
      <c r="F44" s="27"/>
      <c r="G44" s="50"/>
      <c r="H44" s="51">
        <f t="shared" si="2"/>
        <v>0</v>
      </c>
    </row>
    <row r="45" spans="1:8" ht="60">
      <c r="A45" s="31" t="s">
        <v>16</v>
      </c>
      <c r="B45" s="35" t="s">
        <v>563</v>
      </c>
      <c r="C45" s="48" t="s">
        <v>7</v>
      </c>
      <c r="D45" s="49">
        <v>3.33</v>
      </c>
      <c r="E45" s="27"/>
      <c r="F45" s="27"/>
      <c r="G45" s="50"/>
      <c r="H45" s="51">
        <f t="shared" si="2"/>
        <v>0</v>
      </c>
    </row>
    <row r="46" spans="1:8" ht="75">
      <c r="A46" s="31" t="s">
        <v>42</v>
      </c>
      <c r="B46" s="32" t="s">
        <v>564</v>
      </c>
      <c r="C46" s="48" t="s">
        <v>7</v>
      </c>
      <c r="D46" s="49">
        <v>3.88</v>
      </c>
      <c r="E46" s="27"/>
      <c r="F46" s="27"/>
      <c r="G46" s="50"/>
      <c r="H46" s="51">
        <f t="shared" si="2"/>
        <v>0</v>
      </c>
    </row>
    <row r="47" spans="1:8" ht="60">
      <c r="A47" s="31" t="s">
        <v>54</v>
      </c>
      <c r="B47" s="32" t="s">
        <v>62</v>
      </c>
      <c r="C47" s="48" t="s">
        <v>7</v>
      </c>
      <c r="D47" s="49">
        <v>1.82</v>
      </c>
      <c r="E47" s="27"/>
      <c r="F47" s="27"/>
      <c r="G47" s="50"/>
      <c r="H47" s="51">
        <f t="shared" si="2"/>
        <v>0</v>
      </c>
    </row>
    <row r="48" spans="1:8" ht="45">
      <c r="A48" s="31" t="s">
        <v>23</v>
      </c>
      <c r="B48" s="35" t="s">
        <v>63</v>
      </c>
      <c r="C48" s="48" t="s">
        <v>6</v>
      </c>
      <c r="D48" s="49">
        <v>50</v>
      </c>
      <c r="E48" s="27"/>
      <c r="F48" s="27"/>
      <c r="G48" s="50"/>
      <c r="H48" s="51">
        <f t="shared" si="2"/>
        <v>0</v>
      </c>
    </row>
    <row r="49" spans="1:8" ht="30">
      <c r="A49" s="31" t="s">
        <v>55</v>
      </c>
      <c r="B49" s="35" t="s">
        <v>64</v>
      </c>
      <c r="C49" s="48" t="s">
        <v>9</v>
      </c>
      <c r="D49" s="49">
        <v>540</v>
      </c>
      <c r="E49" s="27"/>
      <c r="F49" s="27"/>
      <c r="G49" s="50"/>
      <c r="H49" s="51">
        <f t="shared" si="2"/>
        <v>0</v>
      </c>
    </row>
    <row r="50" spans="1:8" ht="30">
      <c r="A50" s="31" t="s">
        <v>56</v>
      </c>
      <c r="B50" s="35" t="s">
        <v>57</v>
      </c>
      <c r="C50" s="48" t="s">
        <v>9</v>
      </c>
      <c r="D50" s="49">
        <v>22</v>
      </c>
      <c r="E50" s="27"/>
      <c r="F50" s="27"/>
      <c r="G50" s="50"/>
      <c r="H50" s="51">
        <f t="shared" si="2"/>
        <v>0</v>
      </c>
    </row>
    <row r="51" spans="1:8">
      <c r="D51" s="18"/>
    </row>
    <row r="52" spans="1:8" ht="15.75">
      <c r="A52" s="19"/>
      <c r="B52" s="46" t="s">
        <v>66</v>
      </c>
      <c r="C52" s="20"/>
      <c r="D52" s="58"/>
      <c r="E52" s="58"/>
      <c r="F52" s="58"/>
      <c r="G52" s="58"/>
      <c r="H52" s="58"/>
    </row>
    <row r="53" spans="1:8" ht="60">
      <c r="A53" s="70" t="s">
        <v>14</v>
      </c>
      <c r="B53" s="32" t="s">
        <v>65</v>
      </c>
      <c r="C53" s="41" t="s">
        <v>6</v>
      </c>
      <c r="D53" s="42">
        <v>300</v>
      </c>
      <c r="E53" s="64"/>
      <c r="F53" s="64"/>
      <c r="G53" s="43"/>
      <c r="H53" s="51">
        <f t="shared" ref="H53" si="3">SUM(G53*D53)</f>
        <v>0</v>
      </c>
    </row>
    <row r="54" spans="1:8" ht="15.75">
      <c r="A54" s="59"/>
      <c r="B54" s="24"/>
      <c r="C54" s="60"/>
      <c r="D54" s="61"/>
      <c r="E54" s="61"/>
      <c r="F54" s="61"/>
      <c r="G54" s="61"/>
      <c r="H54" s="61"/>
    </row>
    <row r="55" spans="1:8" ht="15.75">
      <c r="A55" s="19"/>
      <c r="B55" s="71" t="s">
        <v>71</v>
      </c>
      <c r="C55" s="20"/>
      <c r="D55" s="58"/>
      <c r="E55" s="58"/>
      <c r="F55" s="58"/>
      <c r="G55" s="58"/>
      <c r="H55" s="58"/>
    </row>
    <row r="56" spans="1:8" ht="60.75">
      <c r="A56" s="73" t="s">
        <v>14</v>
      </c>
      <c r="B56" s="28" t="s">
        <v>67</v>
      </c>
      <c r="C56" s="74"/>
      <c r="D56" s="66"/>
      <c r="E56" s="66"/>
      <c r="F56" s="66"/>
      <c r="G56" s="75"/>
      <c r="H56" s="75"/>
    </row>
    <row r="57" spans="1:8" ht="15.75">
      <c r="A57" s="62" t="s">
        <v>407</v>
      </c>
      <c r="B57" s="57" t="s">
        <v>68</v>
      </c>
      <c r="C57" s="41" t="s">
        <v>8</v>
      </c>
      <c r="D57" s="42">
        <v>10420</v>
      </c>
      <c r="E57" s="64"/>
      <c r="F57" s="64"/>
      <c r="G57" s="43"/>
      <c r="H57" s="51">
        <f t="shared" ref="H57:H59" si="4">SUM(G57*D57)</f>
        <v>0</v>
      </c>
    </row>
    <row r="58" spans="1:8" ht="15.75">
      <c r="A58" s="62" t="s">
        <v>428</v>
      </c>
      <c r="B58" s="72" t="s">
        <v>69</v>
      </c>
      <c r="C58" s="41" t="s">
        <v>8</v>
      </c>
      <c r="D58" s="42">
        <v>6000</v>
      </c>
      <c r="E58" s="64"/>
      <c r="F58" s="64"/>
      <c r="G58" s="43"/>
      <c r="H58" s="51">
        <f t="shared" si="4"/>
        <v>0</v>
      </c>
    </row>
    <row r="59" spans="1:8" ht="15.75">
      <c r="A59" s="62" t="s">
        <v>430</v>
      </c>
      <c r="B59" s="72" t="s">
        <v>70</v>
      </c>
      <c r="C59" s="41" t="s">
        <v>8</v>
      </c>
      <c r="D59" s="42">
        <v>1720</v>
      </c>
      <c r="E59" s="64"/>
      <c r="F59" s="64"/>
      <c r="G59" s="43"/>
      <c r="H59" s="51">
        <f t="shared" si="4"/>
        <v>0</v>
      </c>
    </row>
    <row r="60" spans="1:8" ht="15.75">
      <c r="A60" s="59"/>
      <c r="B60" s="24"/>
      <c r="C60" s="60"/>
      <c r="D60" s="61"/>
      <c r="E60" s="61"/>
      <c r="F60" s="61"/>
      <c r="G60" s="61"/>
      <c r="H60" s="61"/>
    </row>
    <row r="61" spans="1:8" ht="15.75">
      <c r="A61" s="19"/>
      <c r="B61" s="54" t="s">
        <v>72</v>
      </c>
      <c r="C61" s="20"/>
      <c r="D61" s="58"/>
      <c r="E61" s="58"/>
      <c r="F61" s="58"/>
      <c r="G61" s="58"/>
      <c r="H61" s="58"/>
    </row>
    <row r="62" spans="1:8" ht="120">
      <c r="A62" s="250">
        <v>1</v>
      </c>
      <c r="B62" s="53" t="s">
        <v>565</v>
      </c>
      <c r="C62" s="63"/>
      <c r="D62" s="64"/>
      <c r="E62" s="64"/>
      <c r="F62" s="64"/>
      <c r="G62" s="64"/>
      <c r="H62" s="64"/>
    </row>
    <row r="63" spans="1:8" ht="15.75">
      <c r="A63" s="250"/>
      <c r="B63" s="53" t="s">
        <v>73</v>
      </c>
      <c r="C63" s="63"/>
      <c r="D63" s="64"/>
      <c r="E63" s="64"/>
      <c r="F63" s="64"/>
      <c r="G63" s="77"/>
      <c r="H63" s="77"/>
    </row>
    <row r="64" spans="1:8" ht="15.75">
      <c r="A64" s="250"/>
      <c r="B64" s="78" t="s">
        <v>74</v>
      </c>
      <c r="C64" s="63"/>
      <c r="D64" s="64"/>
      <c r="E64" s="64"/>
      <c r="F64" s="64"/>
      <c r="G64" s="77"/>
      <c r="H64" s="77"/>
    </row>
    <row r="65" spans="1:8" ht="15.75">
      <c r="A65" s="250"/>
      <c r="B65" s="53" t="s">
        <v>76</v>
      </c>
      <c r="C65" s="63"/>
      <c r="D65" s="64"/>
      <c r="E65" s="64"/>
      <c r="F65" s="64"/>
      <c r="G65" s="64"/>
      <c r="H65" s="64"/>
    </row>
    <row r="66" spans="1:8" ht="30.75">
      <c r="A66" s="250"/>
      <c r="B66" s="28" t="s">
        <v>75</v>
      </c>
      <c r="C66" s="41" t="s">
        <v>8</v>
      </c>
      <c r="D66" s="42">
        <v>43272.13</v>
      </c>
      <c r="E66" s="64"/>
      <c r="F66" s="64"/>
      <c r="G66" s="43"/>
      <c r="H66" s="51">
        <f t="shared" ref="H66:H67" si="5">SUM(G66*D66)</f>
        <v>0</v>
      </c>
    </row>
    <row r="67" spans="1:8" ht="120.75">
      <c r="A67" s="70" t="s">
        <v>11</v>
      </c>
      <c r="B67" s="28" t="s">
        <v>566</v>
      </c>
      <c r="C67" s="41" t="s">
        <v>8</v>
      </c>
      <c r="D67" s="42">
        <v>2000</v>
      </c>
      <c r="E67" s="64"/>
      <c r="F67" s="64"/>
      <c r="G67" s="43"/>
      <c r="H67" s="51">
        <f t="shared" si="5"/>
        <v>0</v>
      </c>
    </row>
    <row r="68" spans="1:8" ht="15.75">
      <c r="A68" s="59"/>
      <c r="B68" s="24"/>
      <c r="C68" s="60"/>
      <c r="D68" s="61"/>
      <c r="E68" s="61"/>
      <c r="F68" s="61"/>
      <c r="G68" s="61"/>
      <c r="H68" s="76"/>
    </row>
    <row r="69" spans="1:8" ht="15.75">
      <c r="A69" s="19"/>
      <c r="B69" s="54" t="s">
        <v>77</v>
      </c>
      <c r="C69" s="20"/>
      <c r="D69" s="58"/>
      <c r="E69" s="58"/>
      <c r="F69" s="58"/>
      <c r="G69" s="58"/>
      <c r="H69" s="58"/>
    </row>
    <row r="70" spans="1:8" ht="15.75">
      <c r="A70" s="59"/>
      <c r="B70" s="24"/>
      <c r="C70" s="60"/>
      <c r="D70" s="69"/>
      <c r="E70" s="69"/>
      <c r="F70" s="69"/>
      <c r="G70" s="69"/>
      <c r="H70" s="69"/>
    </row>
    <row r="71" spans="1:8" ht="75">
      <c r="A71" s="70" t="s">
        <v>14</v>
      </c>
      <c r="B71" s="35" t="s">
        <v>127</v>
      </c>
      <c r="C71" s="41" t="s">
        <v>7</v>
      </c>
      <c r="D71" s="42">
        <v>220.7</v>
      </c>
      <c r="E71" s="68"/>
      <c r="F71" s="68"/>
      <c r="G71" s="43"/>
      <c r="H71" s="51">
        <f t="shared" ref="H71:H78" si="6">SUM(G71*D71)</f>
        <v>0</v>
      </c>
    </row>
    <row r="72" spans="1:8" ht="75">
      <c r="A72" s="70" t="s">
        <v>11</v>
      </c>
      <c r="B72" s="53" t="s">
        <v>567</v>
      </c>
      <c r="C72" s="41" t="s">
        <v>6</v>
      </c>
      <c r="D72" s="42">
        <v>259.75</v>
      </c>
      <c r="E72" s="68"/>
      <c r="F72" s="68"/>
      <c r="G72" s="43"/>
      <c r="H72" s="51">
        <f t="shared" si="6"/>
        <v>0</v>
      </c>
    </row>
    <row r="73" spans="1:8" ht="60">
      <c r="A73" s="70" t="s">
        <v>12</v>
      </c>
      <c r="B73" s="53" t="s">
        <v>78</v>
      </c>
      <c r="C73" s="41" t="s">
        <v>6</v>
      </c>
      <c r="D73" s="42">
        <v>519.70000000000005</v>
      </c>
      <c r="E73" s="68"/>
      <c r="F73" s="68"/>
      <c r="G73" s="43"/>
      <c r="H73" s="51">
        <f t="shared" si="6"/>
        <v>0</v>
      </c>
    </row>
    <row r="74" spans="1:8" ht="45">
      <c r="A74" s="70" t="s">
        <v>13</v>
      </c>
      <c r="B74" s="53" t="s">
        <v>79</v>
      </c>
      <c r="C74" s="41" t="s">
        <v>6</v>
      </c>
      <c r="D74" s="42">
        <v>1552.8</v>
      </c>
      <c r="E74" s="68"/>
      <c r="F74" s="68"/>
      <c r="G74" s="43"/>
      <c r="H74" s="51">
        <f t="shared" si="6"/>
        <v>0</v>
      </c>
    </row>
    <row r="75" spans="1:8" ht="105">
      <c r="A75" s="70" t="s">
        <v>41</v>
      </c>
      <c r="B75" s="35" t="s">
        <v>80</v>
      </c>
      <c r="C75" s="41" t="s">
        <v>6</v>
      </c>
      <c r="D75" s="42">
        <v>165.12</v>
      </c>
      <c r="E75" s="68"/>
      <c r="F75" s="68"/>
      <c r="G75" s="43"/>
      <c r="H75" s="51">
        <f t="shared" si="6"/>
        <v>0</v>
      </c>
    </row>
    <row r="76" spans="1:8" ht="30">
      <c r="A76" s="70" t="s">
        <v>17</v>
      </c>
      <c r="B76" s="53" t="s">
        <v>81</v>
      </c>
      <c r="C76" s="41" t="s">
        <v>6</v>
      </c>
      <c r="D76" s="42">
        <v>450</v>
      </c>
      <c r="E76" s="68"/>
      <c r="F76" s="68"/>
      <c r="G76" s="43"/>
      <c r="H76" s="51">
        <f t="shared" si="6"/>
        <v>0</v>
      </c>
    </row>
    <row r="77" spans="1:8" ht="75">
      <c r="A77" s="70" t="s">
        <v>15</v>
      </c>
      <c r="B77" s="53" t="s">
        <v>82</v>
      </c>
      <c r="C77" s="41" t="s">
        <v>6</v>
      </c>
      <c r="D77" s="42">
        <v>479.94</v>
      </c>
      <c r="E77" s="68"/>
      <c r="F77" s="68"/>
      <c r="G77" s="43"/>
      <c r="H77" s="51">
        <f t="shared" si="6"/>
        <v>0</v>
      </c>
    </row>
    <row r="78" spans="1:8" ht="45">
      <c r="A78" s="70" t="s">
        <v>16</v>
      </c>
      <c r="B78" s="53" t="s">
        <v>83</v>
      </c>
      <c r="C78" s="41" t="s">
        <v>6</v>
      </c>
      <c r="D78" s="42">
        <v>69.12</v>
      </c>
      <c r="E78" s="68"/>
      <c r="F78" s="68"/>
      <c r="G78" s="43"/>
      <c r="H78" s="51">
        <f t="shared" si="6"/>
        <v>0</v>
      </c>
    </row>
    <row r="79" spans="1:8" ht="15.75">
      <c r="A79" s="59"/>
      <c r="B79" s="26"/>
      <c r="C79" s="60"/>
      <c r="D79" s="69"/>
      <c r="E79" s="69"/>
      <c r="F79" s="69"/>
      <c r="G79" s="69"/>
      <c r="H79" s="69"/>
    </row>
    <row r="80" spans="1:8" ht="15.75">
      <c r="A80" s="19"/>
      <c r="B80" s="71" t="s">
        <v>123</v>
      </c>
      <c r="C80" s="20"/>
      <c r="D80" s="58"/>
      <c r="E80" s="58"/>
      <c r="F80" s="58"/>
      <c r="G80" s="58"/>
      <c r="H80" s="58"/>
    </row>
    <row r="81" spans="1:8" ht="45.75">
      <c r="A81" s="70" t="s">
        <v>14</v>
      </c>
      <c r="B81" s="28" t="s">
        <v>84</v>
      </c>
      <c r="C81" s="41" t="s">
        <v>6</v>
      </c>
      <c r="D81" s="42">
        <v>164.16</v>
      </c>
      <c r="E81" s="68"/>
      <c r="F81" s="68"/>
      <c r="G81" s="43"/>
      <c r="H81" s="44">
        <f>SUM(G81*D81)</f>
        <v>0</v>
      </c>
    </row>
    <row r="82" spans="1:8" ht="15.75">
      <c r="A82" s="59"/>
      <c r="B82" s="24"/>
      <c r="C82" s="60"/>
      <c r="D82" s="69"/>
      <c r="E82" s="69"/>
      <c r="F82" s="69"/>
      <c r="G82" s="69"/>
      <c r="H82" s="69"/>
    </row>
    <row r="83" spans="1:8" ht="15.75">
      <c r="A83" s="19"/>
      <c r="B83" s="71" t="s">
        <v>124</v>
      </c>
      <c r="C83" s="20"/>
      <c r="D83" s="58"/>
      <c r="E83" s="58"/>
      <c r="F83" s="58"/>
      <c r="G83" s="58"/>
      <c r="H83" s="58"/>
    </row>
    <row r="84" spans="1:8" ht="45">
      <c r="A84" s="245" t="s">
        <v>14</v>
      </c>
      <c r="B84" s="32" t="s">
        <v>568</v>
      </c>
      <c r="C84" s="67"/>
      <c r="D84" s="68"/>
      <c r="E84" s="68"/>
      <c r="F84" s="68"/>
      <c r="G84" s="68"/>
      <c r="H84" s="68"/>
    </row>
    <row r="85" spans="1:8" ht="15.75">
      <c r="A85" s="251"/>
      <c r="B85" s="88" t="s">
        <v>85</v>
      </c>
      <c r="C85" s="67"/>
      <c r="D85" s="68"/>
      <c r="E85" s="68"/>
      <c r="F85" s="68"/>
      <c r="G85" s="68"/>
      <c r="H85" s="68"/>
    </row>
    <row r="86" spans="1:8" ht="15.75">
      <c r="A86" s="251"/>
      <c r="B86" s="89" t="s">
        <v>569</v>
      </c>
      <c r="C86" s="67"/>
      <c r="D86" s="68"/>
      <c r="E86" s="68"/>
      <c r="F86" s="68"/>
      <c r="G86" s="77"/>
      <c r="H86" s="77"/>
    </row>
    <row r="87" spans="1:8" ht="15.75">
      <c r="A87" s="251"/>
      <c r="B87" s="89" t="s">
        <v>91</v>
      </c>
      <c r="C87" s="67"/>
      <c r="D87" s="68"/>
      <c r="E87" s="68"/>
      <c r="F87" s="68"/>
      <c r="G87" s="77"/>
      <c r="H87" s="77"/>
    </row>
    <row r="88" spans="1:8" ht="15.75">
      <c r="A88" s="246"/>
      <c r="B88" s="72" t="s">
        <v>86</v>
      </c>
      <c r="C88" s="41" t="s">
        <v>6</v>
      </c>
      <c r="D88" s="42">
        <v>865</v>
      </c>
      <c r="E88" s="68"/>
      <c r="F88" s="68"/>
      <c r="G88" s="43"/>
      <c r="H88" s="44">
        <f t="shared" ref="H88:H93" si="7">SUM(G88*D88)</f>
        <v>0</v>
      </c>
    </row>
    <row r="89" spans="1:8" ht="75.75">
      <c r="A89" s="70" t="s">
        <v>11</v>
      </c>
      <c r="B89" s="28" t="s">
        <v>87</v>
      </c>
      <c r="C89" s="41" t="s">
        <v>6</v>
      </c>
      <c r="D89" s="42">
        <v>34.56</v>
      </c>
      <c r="E89" s="68"/>
      <c r="F89" s="68"/>
      <c r="G89" s="43"/>
      <c r="H89" s="44">
        <f t="shared" si="7"/>
        <v>0</v>
      </c>
    </row>
    <row r="90" spans="1:8" ht="45">
      <c r="A90" s="70" t="s">
        <v>12</v>
      </c>
      <c r="B90" s="35" t="s">
        <v>570</v>
      </c>
      <c r="C90" s="41" t="s">
        <v>6</v>
      </c>
      <c r="D90" s="42">
        <v>164.16</v>
      </c>
      <c r="E90" s="68"/>
      <c r="F90" s="68"/>
      <c r="G90" s="43"/>
      <c r="H90" s="44">
        <f t="shared" si="7"/>
        <v>0</v>
      </c>
    </row>
    <row r="91" spans="1:8" ht="30">
      <c r="A91" s="70" t="s">
        <v>13</v>
      </c>
      <c r="B91" s="53" t="s">
        <v>88</v>
      </c>
      <c r="C91" s="41" t="s">
        <v>6</v>
      </c>
      <c r="D91" s="42">
        <v>164.16</v>
      </c>
      <c r="E91" s="68"/>
      <c r="F91" s="68"/>
      <c r="G91" s="43"/>
      <c r="H91" s="44">
        <f t="shared" si="7"/>
        <v>0</v>
      </c>
    </row>
    <row r="92" spans="1:8" ht="60">
      <c r="A92" s="70" t="s">
        <v>41</v>
      </c>
      <c r="B92" s="53" t="s">
        <v>89</v>
      </c>
      <c r="C92" s="41" t="s">
        <v>6</v>
      </c>
      <c r="D92" s="42">
        <v>531.02</v>
      </c>
      <c r="E92" s="68"/>
      <c r="F92" s="68"/>
      <c r="G92" s="43"/>
      <c r="H92" s="44">
        <f t="shared" si="7"/>
        <v>0</v>
      </c>
    </row>
    <row r="93" spans="1:8" ht="45">
      <c r="A93" s="70" t="s">
        <v>17</v>
      </c>
      <c r="B93" s="53" t="s">
        <v>90</v>
      </c>
      <c r="C93" s="41" t="s">
        <v>6</v>
      </c>
      <c r="D93" s="42">
        <v>295</v>
      </c>
      <c r="E93" s="68"/>
      <c r="F93" s="68"/>
      <c r="G93" s="43"/>
      <c r="H93" s="44">
        <f t="shared" si="7"/>
        <v>0</v>
      </c>
    </row>
    <row r="94" spans="1:8" ht="15.75">
      <c r="A94" s="59"/>
      <c r="B94" s="90"/>
      <c r="C94" s="60"/>
      <c r="D94" s="69"/>
      <c r="E94" s="69"/>
      <c r="F94" s="69"/>
      <c r="G94" s="69"/>
      <c r="H94" s="69"/>
    </row>
    <row r="95" spans="1:8" ht="15.75">
      <c r="A95" s="19"/>
      <c r="B95" s="71" t="s">
        <v>125</v>
      </c>
      <c r="C95" s="20"/>
      <c r="D95" s="58"/>
      <c r="E95" s="58"/>
      <c r="F95" s="58"/>
      <c r="G95" s="58"/>
      <c r="H95" s="58"/>
    </row>
    <row r="96" spans="1:8" ht="150">
      <c r="A96" s="79" t="s">
        <v>14</v>
      </c>
      <c r="B96" s="210" t="s">
        <v>571</v>
      </c>
      <c r="C96" s="41" t="s">
        <v>6</v>
      </c>
      <c r="D96" s="42">
        <v>1376.95</v>
      </c>
      <c r="E96" s="68"/>
      <c r="F96" s="68"/>
      <c r="G96" s="43"/>
      <c r="H96" s="44">
        <f t="shared" ref="H96:H98" si="8">SUM(G96*D96)</f>
        <v>0</v>
      </c>
    </row>
    <row r="97" spans="1:8" ht="105">
      <c r="A97" s="112" t="s">
        <v>11</v>
      </c>
      <c r="B97" s="35" t="s">
        <v>92</v>
      </c>
      <c r="C97" s="41" t="s">
        <v>6</v>
      </c>
      <c r="D97" s="42">
        <v>410.05</v>
      </c>
      <c r="E97" s="68"/>
      <c r="F97" s="68"/>
      <c r="G97" s="43"/>
      <c r="H97" s="44">
        <f t="shared" si="8"/>
        <v>0</v>
      </c>
    </row>
    <row r="98" spans="1:8" ht="75">
      <c r="A98" s="112" t="s">
        <v>12</v>
      </c>
      <c r="B98" s="39" t="s">
        <v>572</v>
      </c>
      <c r="C98" s="41" t="s">
        <v>6</v>
      </c>
      <c r="D98" s="42">
        <v>44.16</v>
      </c>
      <c r="E98" s="68"/>
      <c r="F98" s="68"/>
      <c r="G98" s="43"/>
      <c r="H98" s="44">
        <f t="shared" si="8"/>
        <v>0</v>
      </c>
    </row>
    <row r="99" spans="1:8" ht="15.75">
      <c r="A99" s="59"/>
      <c r="B99" s="24"/>
      <c r="C99" s="60"/>
      <c r="D99" s="69"/>
      <c r="E99" s="69"/>
      <c r="F99" s="69"/>
      <c r="G99" s="69"/>
      <c r="H99" s="69"/>
    </row>
    <row r="100" spans="1:8" ht="15.75">
      <c r="A100" s="59"/>
      <c r="B100" s="24"/>
      <c r="C100" s="60"/>
      <c r="D100" s="69"/>
      <c r="E100" s="69"/>
      <c r="F100" s="69"/>
      <c r="G100" s="69"/>
      <c r="H100" s="69"/>
    </row>
    <row r="101" spans="1:8" ht="15.75">
      <c r="A101" s="19"/>
      <c r="B101" s="80" t="s">
        <v>93</v>
      </c>
      <c r="C101" s="20"/>
      <c r="D101" s="58"/>
      <c r="E101" s="58"/>
      <c r="F101" s="58"/>
      <c r="G101" s="58"/>
      <c r="H101" s="58"/>
    </row>
    <row r="102" spans="1:8" ht="90">
      <c r="A102" s="59"/>
      <c r="B102" s="91" t="s">
        <v>573</v>
      </c>
      <c r="C102" s="60"/>
      <c r="D102" s="69"/>
      <c r="E102" s="69"/>
      <c r="F102" s="69"/>
      <c r="G102" s="69"/>
      <c r="H102" s="69"/>
    </row>
    <row r="103" spans="1:8" ht="120">
      <c r="A103" s="111" t="s">
        <v>14</v>
      </c>
      <c r="B103" s="210" t="s">
        <v>574</v>
      </c>
      <c r="C103" s="67"/>
      <c r="D103" s="68"/>
      <c r="E103" s="68"/>
      <c r="F103" s="68"/>
      <c r="G103" s="77"/>
      <c r="H103" s="77"/>
    </row>
    <row r="104" spans="1:8" ht="15.75">
      <c r="A104" s="112" t="s">
        <v>407</v>
      </c>
      <c r="B104" s="72" t="s">
        <v>94</v>
      </c>
      <c r="C104" s="41" t="s">
        <v>6</v>
      </c>
      <c r="D104" s="42">
        <v>188.8</v>
      </c>
      <c r="E104" s="68"/>
      <c r="F104" s="68"/>
      <c r="G104" s="43"/>
      <c r="H104" s="44">
        <f t="shared" ref="H104:H106" si="9">SUM(G104*D104)</f>
        <v>0</v>
      </c>
    </row>
    <row r="105" spans="1:8" ht="15.75">
      <c r="A105" s="112" t="s">
        <v>428</v>
      </c>
      <c r="B105" s="72" t="s">
        <v>96</v>
      </c>
      <c r="C105" s="81" t="s">
        <v>6</v>
      </c>
      <c r="D105" s="82">
        <v>979.8</v>
      </c>
      <c r="E105" s="77"/>
      <c r="F105" s="77"/>
      <c r="G105" s="43"/>
      <c r="H105" s="44">
        <f t="shared" si="9"/>
        <v>0</v>
      </c>
    </row>
    <row r="106" spans="1:8" ht="15.75">
      <c r="A106" s="112" t="s">
        <v>430</v>
      </c>
      <c r="B106" s="72" t="s">
        <v>95</v>
      </c>
      <c r="C106" s="81" t="s">
        <v>6</v>
      </c>
      <c r="D106" s="82">
        <v>322.10000000000002</v>
      </c>
      <c r="E106" s="77"/>
      <c r="F106" s="77"/>
      <c r="G106" s="43"/>
      <c r="H106" s="44">
        <f t="shared" si="9"/>
        <v>0</v>
      </c>
    </row>
    <row r="107" spans="1:8" ht="75.75">
      <c r="A107" s="248" t="s">
        <v>11</v>
      </c>
      <c r="B107" s="28" t="s">
        <v>97</v>
      </c>
      <c r="C107" s="81"/>
      <c r="D107" s="82"/>
      <c r="E107" s="77"/>
      <c r="F107" s="77"/>
      <c r="G107" s="83"/>
      <c r="H107" s="83"/>
    </row>
    <row r="108" spans="1:8" ht="15.75">
      <c r="A108" s="249"/>
      <c r="B108" s="72" t="s">
        <v>98</v>
      </c>
      <c r="C108" s="81" t="s">
        <v>6</v>
      </c>
      <c r="D108" s="82">
        <v>108.72</v>
      </c>
      <c r="E108" s="77"/>
      <c r="F108" s="77"/>
      <c r="G108" s="43"/>
      <c r="H108" s="44">
        <f t="shared" ref="H108:H109" si="10">SUM(G108*D108)</f>
        <v>0</v>
      </c>
    </row>
    <row r="109" spans="1:8" ht="90">
      <c r="A109" s="70" t="s">
        <v>12</v>
      </c>
      <c r="B109" s="53" t="s">
        <v>99</v>
      </c>
      <c r="C109" s="41" t="s">
        <v>6</v>
      </c>
      <c r="D109" s="42">
        <v>34.56</v>
      </c>
      <c r="E109" s="68"/>
      <c r="F109" s="68"/>
      <c r="G109" s="43"/>
      <c r="H109" s="44">
        <f t="shared" si="10"/>
        <v>0</v>
      </c>
    </row>
    <row r="110" spans="1:8" ht="15.75">
      <c r="A110" s="59"/>
      <c r="B110" s="24"/>
      <c r="C110" s="60"/>
      <c r="D110" s="69"/>
      <c r="E110" s="69"/>
      <c r="F110" s="69"/>
      <c r="G110" s="69"/>
      <c r="H110" s="69"/>
    </row>
    <row r="111" spans="1:8" ht="15.75">
      <c r="A111" s="19"/>
      <c r="B111" s="80" t="s">
        <v>126</v>
      </c>
      <c r="C111" s="20"/>
      <c r="D111" s="58"/>
      <c r="E111" s="58"/>
      <c r="F111" s="58"/>
      <c r="G111" s="58"/>
      <c r="H111" s="58"/>
    </row>
    <row r="112" spans="1:8" ht="60">
      <c r="A112" s="62"/>
      <c r="B112" s="53" t="s">
        <v>100</v>
      </c>
      <c r="C112" s="67"/>
      <c r="D112" s="68"/>
      <c r="E112" s="68"/>
      <c r="F112" s="68"/>
      <c r="G112" s="68"/>
      <c r="H112" s="68"/>
    </row>
    <row r="113" spans="1:8" ht="105">
      <c r="A113" s="245" t="s">
        <v>14</v>
      </c>
      <c r="B113" s="210" t="s">
        <v>575</v>
      </c>
      <c r="C113" s="81"/>
      <c r="D113" s="82"/>
      <c r="E113" s="84"/>
      <c r="F113" s="68"/>
      <c r="G113" s="83"/>
      <c r="H113" s="83"/>
    </row>
    <row r="114" spans="1:8" ht="15.75">
      <c r="A114" s="246"/>
      <c r="B114" s="211" t="s">
        <v>128</v>
      </c>
      <c r="C114" s="95" t="s">
        <v>22</v>
      </c>
      <c r="D114" s="82">
        <v>13</v>
      </c>
      <c r="E114" s="84"/>
      <c r="F114" s="68"/>
      <c r="G114" s="43"/>
      <c r="H114" s="44">
        <f t="shared" ref="H114" si="11">SUM(G114*D114)</f>
        <v>0</v>
      </c>
    </row>
    <row r="115" spans="1:8" ht="150">
      <c r="A115" s="245" t="s">
        <v>11</v>
      </c>
      <c r="B115" s="210" t="s">
        <v>577</v>
      </c>
      <c r="C115" s="81"/>
      <c r="D115" s="82"/>
      <c r="E115" s="84"/>
      <c r="F115" s="68"/>
      <c r="G115" s="83"/>
      <c r="H115" s="83"/>
    </row>
    <row r="116" spans="1:8" ht="15.75">
      <c r="A116" s="246"/>
      <c r="B116" s="211" t="s">
        <v>129</v>
      </c>
      <c r="C116" s="81" t="s">
        <v>22</v>
      </c>
      <c r="D116" s="82">
        <v>7</v>
      </c>
      <c r="E116" s="84"/>
      <c r="F116" s="68"/>
      <c r="G116" s="43"/>
      <c r="H116" s="44">
        <f t="shared" ref="H116" si="12">SUM(G116*D116)</f>
        <v>0</v>
      </c>
    </row>
    <row r="117" spans="1:8" ht="150.75">
      <c r="A117" s="111" t="s">
        <v>12</v>
      </c>
      <c r="B117" s="212" t="s">
        <v>576</v>
      </c>
      <c r="C117" s="81"/>
      <c r="D117" s="82"/>
      <c r="E117" s="84"/>
      <c r="F117" s="68"/>
      <c r="G117" s="83"/>
      <c r="H117" s="83"/>
    </row>
    <row r="118" spans="1:8" ht="15.75">
      <c r="A118" s="112" t="s">
        <v>407</v>
      </c>
      <c r="B118" s="72" t="s">
        <v>130</v>
      </c>
      <c r="C118" s="81" t="s">
        <v>22</v>
      </c>
      <c r="D118" s="82">
        <v>3</v>
      </c>
      <c r="E118" s="84"/>
      <c r="F118" s="68"/>
      <c r="G118" s="43"/>
      <c r="H118" s="44">
        <f t="shared" ref="H118:H120" si="13">SUM(G118*D118)</f>
        <v>0</v>
      </c>
    </row>
    <row r="119" spans="1:8" ht="15.75">
      <c r="A119" s="112" t="s">
        <v>428</v>
      </c>
      <c r="B119" s="72" t="s">
        <v>131</v>
      </c>
      <c r="C119" s="81" t="s">
        <v>22</v>
      </c>
      <c r="D119" s="82">
        <v>2</v>
      </c>
      <c r="E119" s="68"/>
      <c r="F119" s="68"/>
      <c r="G119" s="43"/>
      <c r="H119" s="44">
        <f t="shared" si="13"/>
        <v>0</v>
      </c>
    </row>
    <row r="120" spans="1:8" ht="15.75">
      <c r="A120" s="112" t="s">
        <v>430</v>
      </c>
      <c r="B120" s="72" t="s">
        <v>132</v>
      </c>
      <c r="C120" s="81" t="s">
        <v>22</v>
      </c>
      <c r="D120" s="82">
        <v>1</v>
      </c>
      <c r="E120" s="68"/>
      <c r="F120" s="68"/>
      <c r="G120" s="43"/>
      <c r="H120" s="44">
        <f t="shared" si="13"/>
        <v>0</v>
      </c>
    </row>
    <row r="121" spans="1:8" ht="90">
      <c r="A121" s="245" t="s">
        <v>13</v>
      </c>
      <c r="B121" s="35" t="s">
        <v>101</v>
      </c>
      <c r="C121" s="81"/>
      <c r="D121" s="82"/>
      <c r="E121" s="68"/>
      <c r="F121" s="68"/>
      <c r="G121" s="94"/>
      <c r="H121" s="94"/>
    </row>
    <row r="122" spans="1:8" ht="15.75">
      <c r="A122" s="246"/>
      <c r="B122" s="72" t="s">
        <v>133</v>
      </c>
      <c r="C122" s="81" t="s">
        <v>22</v>
      </c>
      <c r="D122" s="82">
        <v>3</v>
      </c>
      <c r="E122" s="68"/>
      <c r="F122" s="68"/>
      <c r="G122" s="43"/>
      <c r="H122" s="44">
        <f t="shared" ref="H122" si="14">SUM(G122*D122)</f>
        <v>0</v>
      </c>
    </row>
    <row r="123" spans="1:8" ht="135.75">
      <c r="A123" s="245" t="s">
        <v>41</v>
      </c>
      <c r="B123" s="28" t="s">
        <v>102</v>
      </c>
      <c r="C123" s="81"/>
      <c r="D123" s="82"/>
      <c r="E123" s="68"/>
      <c r="F123" s="68"/>
      <c r="G123" s="94"/>
      <c r="H123" s="94"/>
    </row>
    <row r="124" spans="1:8" ht="15.75">
      <c r="A124" s="246"/>
      <c r="B124" s="72" t="s">
        <v>103</v>
      </c>
      <c r="C124" s="81" t="s">
        <v>22</v>
      </c>
      <c r="D124" s="82">
        <v>2</v>
      </c>
      <c r="E124" s="68"/>
      <c r="F124" s="68"/>
      <c r="G124" s="43"/>
      <c r="H124" s="44">
        <f t="shared" ref="H124" si="15">SUM(G124*D124)</f>
        <v>0</v>
      </c>
    </row>
    <row r="125" spans="1:8" ht="90">
      <c r="A125" s="111" t="s">
        <v>17</v>
      </c>
      <c r="B125" s="210" t="s">
        <v>578</v>
      </c>
      <c r="C125" s="81"/>
      <c r="D125" s="82"/>
      <c r="E125" s="68"/>
      <c r="F125" s="68"/>
      <c r="G125" s="94"/>
      <c r="H125" s="94"/>
    </row>
    <row r="126" spans="1:8" ht="15.75">
      <c r="A126" s="112" t="s">
        <v>407</v>
      </c>
      <c r="B126" s="92" t="s">
        <v>104</v>
      </c>
      <c r="C126" s="81" t="s">
        <v>22</v>
      </c>
      <c r="D126" s="82">
        <v>10</v>
      </c>
      <c r="E126" s="68"/>
      <c r="F126" s="68"/>
      <c r="G126" s="43"/>
      <c r="H126" s="44">
        <f t="shared" ref="H126:H131" si="16">SUM(G126*D126)</f>
        <v>0</v>
      </c>
    </row>
    <row r="127" spans="1:8" ht="15.75">
      <c r="A127" s="112" t="s">
        <v>428</v>
      </c>
      <c r="B127" s="92" t="s">
        <v>105</v>
      </c>
      <c r="C127" s="81" t="s">
        <v>22</v>
      </c>
      <c r="D127" s="82">
        <v>1</v>
      </c>
      <c r="E127" s="68"/>
      <c r="F127" s="68"/>
      <c r="G127" s="43"/>
      <c r="H127" s="44">
        <f t="shared" si="16"/>
        <v>0</v>
      </c>
    </row>
    <row r="128" spans="1:8" ht="15.75">
      <c r="A128" s="112" t="s">
        <v>430</v>
      </c>
      <c r="B128" s="92" t="s">
        <v>106</v>
      </c>
      <c r="C128" s="81" t="s">
        <v>22</v>
      </c>
      <c r="D128" s="82">
        <v>3</v>
      </c>
      <c r="E128" s="85"/>
      <c r="F128" s="85"/>
      <c r="G128" s="96"/>
      <c r="H128" s="44">
        <f t="shared" si="16"/>
        <v>0</v>
      </c>
    </row>
    <row r="129" spans="1:8" ht="15.75">
      <c r="A129" s="112" t="s">
        <v>475</v>
      </c>
      <c r="B129" s="92" t="s">
        <v>107</v>
      </c>
      <c r="C129" s="81" t="s">
        <v>22</v>
      </c>
      <c r="D129" s="82">
        <v>2</v>
      </c>
      <c r="E129" s="68"/>
      <c r="F129" s="68"/>
      <c r="G129" s="43"/>
      <c r="H129" s="44">
        <f t="shared" si="16"/>
        <v>0</v>
      </c>
    </row>
    <row r="130" spans="1:8" ht="15.75">
      <c r="A130" s="112" t="s">
        <v>476</v>
      </c>
      <c r="B130" s="92" t="s">
        <v>108</v>
      </c>
      <c r="C130" s="81" t="s">
        <v>22</v>
      </c>
      <c r="D130" s="82">
        <v>4</v>
      </c>
      <c r="E130" s="86"/>
      <c r="F130" s="86"/>
      <c r="G130" s="43"/>
      <c r="H130" s="44">
        <f t="shared" si="16"/>
        <v>0</v>
      </c>
    </row>
    <row r="131" spans="1:8" ht="15.75">
      <c r="A131" s="112" t="s">
        <v>477</v>
      </c>
      <c r="B131" s="92" t="s">
        <v>109</v>
      </c>
      <c r="C131" s="81" t="s">
        <v>22</v>
      </c>
      <c r="D131" s="82">
        <v>3</v>
      </c>
      <c r="E131" s="68"/>
      <c r="F131" s="68"/>
      <c r="G131" s="43"/>
      <c r="H131" s="44">
        <f t="shared" si="16"/>
        <v>0</v>
      </c>
    </row>
    <row r="132" spans="1:8" ht="60">
      <c r="A132" s="245" t="s">
        <v>15</v>
      </c>
      <c r="B132" s="53" t="s">
        <v>146</v>
      </c>
      <c r="C132" s="81"/>
      <c r="D132" s="82"/>
      <c r="E132" s="68"/>
      <c r="F132" s="68"/>
      <c r="G132" s="83"/>
      <c r="H132" s="83"/>
    </row>
    <row r="133" spans="1:8" ht="15.75">
      <c r="A133" s="246"/>
      <c r="B133" s="32" t="s">
        <v>110</v>
      </c>
      <c r="C133" s="81" t="s">
        <v>22</v>
      </c>
      <c r="D133" s="82">
        <v>2</v>
      </c>
      <c r="E133" s="68"/>
      <c r="F133" s="68"/>
      <c r="G133" s="43"/>
      <c r="H133" s="44">
        <f t="shared" ref="H133" si="17">SUM(G133*D133)</f>
        <v>0</v>
      </c>
    </row>
    <row r="134" spans="1:8" ht="30">
      <c r="A134" s="245" t="s">
        <v>16</v>
      </c>
      <c r="B134" s="53" t="s">
        <v>147</v>
      </c>
      <c r="C134" s="81"/>
      <c r="D134" s="82"/>
      <c r="E134" s="68"/>
      <c r="F134" s="68"/>
      <c r="G134" s="83"/>
      <c r="H134" s="83"/>
    </row>
    <row r="135" spans="1:8" ht="15.75">
      <c r="A135" s="246"/>
      <c r="B135" s="32" t="s">
        <v>111</v>
      </c>
      <c r="C135" s="81" t="s">
        <v>22</v>
      </c>
      <c r="D135" s="82">
        <v>4</v>
      </c>
      <c r="E135" s="68"/>
      <c r="F135" s="68"/>
      <c r="G135" s="43"/>
      <c r="H135" s="44">
        <f t="shared" ref="H135" si="18">SUM(G135*D135)</f>
        <v>0</v>
      </c>
    </row>
    <row r="136" spans="1:8" ht="45">
      <c r="A136" s="245" t="s">
        <v>42</v>
      </c>
      <c r="B136" s="53" t="s">
        <v>148</v>
      </c>
      <c r="C136" s="81"/>
      <c r="D136" s="82"/>
      <c r="E136" s="68"/>
      <c r="F136" s="68"/>
      <c r="G136" s="83"/>
      <c r="H136" s="83"/>
    </row>
    <row r="137" spans="1:8" ht="15.75">
      <c r="A137" s="246"/>
      <c r="B137" s="32" t="s">
        <v>112</v>
      </c>
      <c r="C137" s="81" t="s">
        <v>22</v>
      </c>
      <c r="D137" s="82">
        <v>5</v>
      </c>
      <c r="E137" s="68"/>
      <c r="F137" s="68"/>
      <c r="G137" s="43"/>
      <c r="H137" s="44">
        <f t="shared" ref="H137" si="19">SUM(G137*D137)</f>
        <v>0</v>
      </c>
    </row>
    <row r="138" spans="1:8" ht="90">
      <c r="A138" s="245" t="s">
        <v>54</v>
      </c>
      <c r="B138" s="53" t="s">
        <v>149</v>
      </c>
      <c r="C138" s="81"/>
      <c r="D138" s="82"/>
      <c r="E138" s="68"/>
      <c r="F138" s="68"/>
      <c r="G138" s="83"/>
      <c r="H138" s="83"/>
    </row>
    <row r="139" spans="1:8" ht="15.75">
      <c r="A139" s="246"/>
      <c r="B139" s="32" t="s">
        <v>579</v>
      </c>
      <c r="C139" s="81" t="s">
        <v>22</v>
      </c>
      <c r="D139" s="82">
        <v>1</v>
      </c>
      <c r="E139" s="68"/>
      <c r="F139" s="68"/>
      <c r="G139" s="43"/>
      <c r="H139" s="44">
        <f t="shared" ref="H139" si="20">SUM(G139*D139)</f>
        <v>0</v>
      </c>
    </row>
    <row r="140" spans="1:8" ht="150">
      <c r="A140" s="245" t="s">
        <v>23</v>
      </c>
      <c r="B140" s="35" t="s">
        <v>113</v>
      </c>
      <c r="C140" s="81"/>
      <c r="D140" s="82"/>
      <c r="E140" s="68"/>
      <c r="F140" s="68"/>
      <c r="G140" s="94"/>
      <c r="H140" s="94"/>
    </row>
    <row r="141" spans="1:8" ht="15.75">
      <c r="A141" s="246"/>
      <c r="B141" s="28" t="s">
        <v>114</v>
      </c>
      <c r="C141" s="81" t="s">
        <v>22</v>
      </c>
      <c r="D141" s="82">
        <v>19</v>
      </c>
      <c r="E141" s="68"/>
      <c r="F141" s="68"/>
      <c r="G141" s="43"/>
      <c r="H141" s="44">
        <f t="shared" ref="H141" si="21">SUM(G141*D141)</f>
        <v>0</v>
      </c>
    </row>
    <row r="142" spans="1:8" ht="150.75">
      <c r="A142" s="213" t="s">
        <v>55</v>
      </c>
      <c r="B142" s="28" t="s">
        <v>115</v>
      </c>
      <c r="C142" s="81"/>
      <c r="D142" s="82"/>
      <c r="E142" s="86"/>
      <c r="F142" s="86"/>
      <c r="G142" s="83"/>
      <c r="H142" s="83"/>
    </row>
    <row r="143" spans="1:8" ht="15.75">
      <c r="A143" s="214" t="s">
        <v>407</v>
      </c>
      <c r="B143" s="32" t="s">
        <v>116</v>
      </c>
      <c r="C143" s="81" t="s">
        <v>22</v>
      </c>
      <c r="D143" s="82">
        <v>1</v>
      </c>
      <c r="E143" s="68"/>
      <c r="F143" s="68"/>
      <c r="G143" s="43"/>
      <c r="H143" s="44">
        <f t="shared" ref="H143:H144" si="22">SUM(G143*D143)</f>
        <v>0</v>
      </c>
    </row>
    <row r="144" spans="1:8" ht="15.75">
      <c r="A144" s="214" t="s">
        <v>428</v>
      </c>
      <c r="B144" s="32" t="s">
        <v>117</v>
      </c>
      <c r="C144" s="81" t="s">
        <v>22</v>
      </c>
      <c r="D144" s="82">
        <v>2</v>
      </c>
      <c r="E144" s="68"/>
      <c r="F144" s="68"/>
      <c r="G144" s="43"/>
      <c r="H144" s="44">
        <f t="shared" si="22"/>
        <v>0</v>
      </c>
    </row>
    <row r="145" spans="1:8" ht="150">
      <c r="A145" s="112" t="s">
        <v>56</v>
      </c>
      <c r="B145" s="53" t="s">
        <v>150</v>
      </c>
      <c r="C145" s="81"/>
      <c r="D145" s="82"/>
      <c r="E145" s="68"/>
      <c r="F145" s="68"/>
      <c r="G145" s="83"/>
      <c r="H145" s="83"/>
    </row>
    <row r="146" spans="1:8" ht="15.75">
      <c r="A146" s="112" t="s">
        <v>407</v>
      </c>
      <c r="B146" s="93" t="s">
        <v>134</v>
      </c>
      <c r="C146" s="81" t="s">
        <v>22</v>
      </c>
      <c r="D146" s="82">
        <v>4</v>
      </c>
      <c r="E146" s="68"/>
      <c r="F146" s="68"/>
      <c r="G146" s="43"/>
      <c r="H146" s="44">
        <f t="shared" ref="H146:H151" si="23">SUM(G146*D146)</f>
        <v>0</v>
      </c>
    </row>
    <row r="147" spans="1:8" ht="15.75">
      <c r="A147" s="112" t="s">
        <v>428</v>
      </c>
      <c r="B147" s="93" t="s">
        <v>135</v>
      </c>
      <c r="C147" s="81" t="s">
        <v>22</v>
      </c>
      <c r="D147" s="82">
        <v>3</v>
      </c>
      <c r="E147" s="86"/>
      <c r="F147" s="86"/>
      <c r="G147" s="43"/>
      <c r="H147" s="44">
        <f t="shared" si="23"/>
        <v>0</v>
      </c>
    </row>
    <row r="148" spans="1:8" ht="15.75">
      <c r="A148" s="112" t="s">
        <v>430</v>
      </c>
      <c r="B148" s="93" t="s">
        <v>136</v>
      </c>
      <c r="C148" s="81" t="s">
        <v>22</v>
      </c>
      <c r="D148" s="82">
        <v>6</v>
      </c>
      <c r="E148" s="68"/>
      <c r="F148" s="68"/>
      <c r="G148" s="43"/>
      <c r="H148" s="44">
        <f t="shared" si="23"/>
        <v>0</v>
      </c>
    </row>
    <row r="149" spans="1:8" ht="15.75">
      <c r="A149" s="112" t="s">
        <v>475</v>
      </c>
      <c r="B149" s="93" t="s">
        <v>137</v>
      </c>
      <c r="C149" s="81" t="s">
        <v>22</v>
      </c>
      <c r="D149" s="82">
        <v>2</v>
      </c>
      <c r="E149" s="68"/>
      <c r="F149" s="68"/>
      <c r="G149" s="43"/>
      <c r="H149" s="44">
        <f t="shared" si="23"/>
        <v>0</v>
      </c>
    </row>
    <row r="150" spans="1:8" ht="15.75">
      <c r="A150" s="112" t="s">
        <v>476</v>
      </c>
      <c r="B150" s="93" t="s">
        <v>138</v>
      </c>
      <c r="C150" s="81" t="s">
        <v>22</v>
      </c>
      <c r="D150" s="82">
        <v>1</v>
      </c>
      <c r="E150" s="68"/>
      <c r="F150" s="68"/>
      <c r="G150" s="43"/>
      <c r="H150" s="44">
        <f t="shared" si="23"/>
        <v>0</v>
      </c>
    </row>
    <row r="151" spans="1:8" ht="15.75">
      <c r="A151" s="145" t="s">
        <v>477</v>
      </c>
      <c r="B151" s="93" t="s">
        <v>139</v>
      </c>
      <c r="C151" s="81" t="s">
        <v>22</v>
      </c>
      <c r="D151" s="82">
        <v>2</v>
      </c>
      <c r="E151" s="68"/>
      <c r="F151" s="68"/>
      <c r="G151" s="43"/>
      <c r="H151" s="44">
        <f t="shared" si="23"/>
        <v>0</v>
      </c>
    </row>
    <row r="152" spans="1:8" ht="75">
      <c r="A152" s="248" t="s">
        <v>118</v>
      </c>
      <c r="B152" s="32" t="s">
        <v>151</v>
      </c>
      <c r="C152" s="81"/>
      <c r="D152" s="82"/>
      <c r="E152" s="86"/>
      <c r="F152" s="86"/>
      <c r="G152" s="83"/>
      <c r="H152" s="83"/>
    </row>
    <row r="153" spans="1:8" ht="15.75">
      <c r="A153" s="249"/>
      <c r="B153" s="72" t="s">
        <v>140</v>
      </c>
      <c r="C153" s="81" t="s">
        <v>22</v>
      </c>
      <c r="D153" s="82">
        <v>9</v>
      </c>
      <c r="E153" s="68"/>
      <c r="F153" s="68"/>
      <c r="G153" s="43"/>
      <c r="H153" s="44">
        <f t="shared" ref="H153" si="24">SUM(G153*D153)</f>
        <v>0</v>
      </c>
    </row>
    <row r="154" spans="1:8" ht="90">
      <c r="A154" s="245" t="s">
        <v>119</v>
      </c>
      <c r="B154" s="53" t="s">
        <v>152</v>
      </c>
      <c r="C154" s="81"/>
      <c r="D154" s="82"/>
      <c r="E154" s="68"/>
      <c r="F154" s="68"/>
      <c r="G154" s="83"/>
      <c r="H154" s="83"/>
    </row>
    <row r="155" spans="1:8" ht="15.75">
      <c r="A155" s="246"/>
      <c r="B155" s="72" t="s">
        <v>141</v>
      </c>
      <c r="C155" s="81" t="s">
        <v>22</v>
      </c>
      <c r="D155" s="82">
        <v>1</v>
      </c>
      <c r="E155" s="68"/>
      <c r="F155" s="68"/>
      <c r="G155" s="43"/>
      <c r="H155" s="44">
        <f t="shared" ref="H155" si="25">SUM(G155*D155)</f>
        <v>0</v>
      </c>
    </row>
    <row r="156" spans="1:8" ht="90.75">
      <c r="A156" s="214" t="s">
        <v>120</v>
      </c>
      <c r="B156" s="28" t="s">
        <v>121</v>
      </c>
      <c r="C156" s="81"/>
      <c r="D156" s="82"/>
      <c r="E156" s="86"/>
      <c r="F156" s="86"/>
      <c r="G156" s="83"/>
      <c r="H156" s="83"/>
    </row>
    <row r="157" spans="1:8" ht="15.75">
      <c r="A157" s="214" t="s">
        <v>407</v>
      </c>
      <c r="B157" s="72" t="s">
        <v>142</v>
      </c>
      <c r="C157" s="81" t="s">
        <v>22</v>
      </c>
      <c r="D157" s="82">
        <v>2</v>
      </c>
      <c r="E157" s="68"/>
      <c r="F157" s="68"/>
      <c r="G157" s="43"/>
      <c r="H157" s="44">
        <f t="shared" ref="H157:H159" si="26">SUM(G157*D157)</f>
        <v>0</v>
      </c>
    </row>
    <row r="158" spans="1:8" ht="15.75">
      <c r="A158" s="214" t="s">
        <v>428</v>
      </c>
      <c r="B158" s="72" t="s">
        <v>143</v>
      </c>
      <c r="C158" s="81" t="s">
        <v>22</v>
      </c>
      <c r="D158" s="82">
        <v>2</v>
      </c>
      <c r="E158" s="68"/>
      <c r="F158" s="68"/>
      <c r="G158" s="43"/>
      <c r="H158" s="44">
        <f t="shared" si="26"/>
        <v>0</v>
      </c>
    </row>
    <row r="159" spans="1:8" ht="15.75">
      <c r="A159" s="214" t="s">
        <v>430</v>
      </c>
      <c r="B159" s="72" t="s">
        <v>144</v>
      </c>
      <c r="C159" s="81" t="s">
        <v>22</v>
      </c>
      <c r="D159" s="82">
        <v>1</v>
      </c>
      <c r="E159" s="86"/>
      <c r="F159" s="86"/>
      <c r="G159" s="43"/>
      <c r="H159" s="44">
        <f t="shared" si="26"/>
        <v>0</v>
      </c>
    </row>
    <row r="160" spans="1:8" ht="105">
      <c r="A160" s="245" t="s">
        <v>122</v>
      </c>
      <c r="B160" s="53" t="s">
        <v>153</v>
      </c>
      <c r="C160" s="81"/>
      <c r="D160" s="82"/>
      <c r="E160" s="68"/>
      <c r="F160" s="68"/>
      <c r="G160" s="83"/>
      <c r="H160" s="83"/>
    </row>
    <row r="161" spans="1:8" ht="15.75">
      <c r="A161" s="246"/>
      <c r="B161" s="72" t="s">
        <v>145</v>
      </c>
      <c r="C161" s="81" t="s">
        <v>9</v>
      </c>
      <c r="D161" s="82">
        <v>3</v>
      </c>
      <c r="E161" s="68"/>
      <c r="F161" s="68"/>
      <c r="G161" s="43"/>
      <c r="H161" s="44">
        <f t="shared" ref="H161" si="27">SUM(G161*D161)</f>
        <v>0</v>
      </c>
    </row>
    <row r="162" spans="1:8" ht="15.75">
      <c r="A162" s="59"/>
      <c r="B162" s="24"/>
      <c r="C162" s="60"/>
      <c r="D162" s="61"/>
      <c r="E162" s="61"/>
      <c r="F162" s="61"/>
      <c r="G162" s="61"/>
      <c r="H162" s="61"/>
    </row>
    <row r="163" spans="1:8" ht="15.75">
      <c r="A163" s="19"/>
      <c r="B163" s="71" t="s">
        <v>154</v>
      </c>
      <c r="C163" s="20"/>
      <c r="D163" s="20"/>
      <c r="E163" s="20"/>
      <c r="F163" s="20"/>
      <c r="G163" s="20"/>
      <c r="H163" s="20"/>
    </row>
    <row r="164" spans="1:8" ht="30.75">
      <c r="A164" s="70" t="s">
        <v>14</v>
      </c>
      <c r="B164" s="28" t="s">
        <v>155</v>
      </c>
      <c r="C164" s="41" t="s">
        <v>9</v>
      </c>
      <c r="D164" s="42">
        <v>91.7</v>
      </c>
      <c r="E164" s="68"/>
      <c r="F164" s="68"/>
      <c r="G164" s="43"/>
      <c r="H164" s="44">
        <f t="shared" ref="H164" si="28">SUM(G164*D164)</f>
        <v>0</v>
      </c>
    </row>
    <row r="165" spans="1:8" ht="150">
      <c r="A165" s="112" t="s">
        <v>11</v>
      </c>
      <c r="B165" s="209" t="s">
        <v>158</v>
      </c>
      <c r="C165" s="41"/>
      <c r="D165" s="42"/>
      <c r="E165" s="68"/>
      <c r="F165" s="68"/>
      <c r="G165" s="94"/>
      <c r="H165" s="94"/>
    </row>
    <row r="166" spans="1:8" ht="15.75">
      <c r="A166" s="112" t="s">
        <v>407</v>
      </c>
      <c r="B166" s="93" t="s">
        <v>156</v>
      </c>
      <c r="C166" s="41" t="s">
        <v>22</v>
      </c>
      <c r="D166" s="42">
        <v>5</v>
      </c>
      <c r="E166" s="68"/>
      <c r="F166" s="68"/>
      <c r="G166" s="43"/>
      <c r="H166" s="44">
        <f t="shared" ref="H166:H167" si="29">SUM(G166*D166)</f>
        <v>0</v>
      </c>
    </row>
    <row r="167" spans="1:8" ht="15.75">
      <c r="A167" s="112" t="s">
        <v>428</v>
      </c>
      <c r="B167" s="93" t="s">
        <v>157</v>
      </c>
      <c r="C167" s="41" t="s">
        <v>22</v>
      </c>
      <c r="D167" s="42">
        <v>27</v>
      </c>
      <c r="E167" s="68"/>
      <c r="F167" s="68"/>
      <c r="G167" s="43"/>
      <c r="H167" s="44">
        <f t="shared" si="29"/>
        <v>0</v>
      </c>
    </row>
    <row r="168" spans="1:8" ht="15.75">
      <c r="A168" s="59"/>
      <c r="B168" s="24"/>
      <c r="C168" s="60"/>
      <c r="D168" s="61"/>
      <c r="E168" s="61"/>
      <c r="F168" s="61"/>
      <c r="G168" s="61"/>
      <c r="H168" s="61"/>
    </row>
    <row r="169" spans="1:8" ht="15.75">
      <c r="A169" s="19"/>
      <c r="B169" s="97" t="s">
        <v>168</v>
      </c>
      <c r="C169" s="20"/>
      <c r="D169" s="58"/>
      <c r="E169" s="58"/>
      <c r="F169" s="58"/>
      <c r="G169" s="58"/>
      <c r="H169" s="58"/>
    </row>
    <row r="170" spans="1:8" ht="30.75">
      <c r="A170" s="65"/>
      <c r="B170" s="24" t="s">
        <v>159</v>
      </c>
      <c r="C170" s="74"/>
      <c r="D170" s="66"/>
      <c r="E170" s="66"/>
      <c r="F170" s="66"/>
      <c r="G170" s="75"/>
      <c r="H170" s="75"/>
    </row>
    <row r="171" spans="1:8" ht="120.75">
      <c r="A171" s="112" t="s">
        <v>14</v>
      </c>
      <c r="B171" s="28" t="s">
        <v>160</v>
      </c>
      <c r="C171" s="41"/>
      <c r="D171" s="42"/>
      <c r="E171" s="68"/>
      <c r="F171" s="68"/>
      <c r="G171" s="83"/>
      <c r="H171" s="83"/>
    </row>
    <row r="172" spans="1:8" ht="15.75">
      <c r="A172" s="112" t="s">
        <v>407</v>
      </c>
      <c r="B172" s="93" t="s">
        <v>161</v>
      </c>
      <c r="C172" s="41" t="s">
        <v>6</v>
      </c>
      <c r="D172" s="42">
        <v>193.61</v>
      </c>
      <c r="E172" s="68"/>
      <c r="F172" s="68"/>
      <c r="G172" s="43"/>
      <c r="H172" s="44">
        <f t="shared" ref="H172:H173" si="30">SUM(G172*D172)</f>
        <v>0</v>
      </c>
    </row>
    <row r="173" spans="1:8" ht="15.75">
      <c r="A173" s="112" t="s">
        <v>428</v>
      </c>
      <c r="B173" s="93" t="s">
        <v>162</v>
      </c>
      <c r="C173" s="41" t="s">
        <v>6</v>
      </c>
      <c r="D173" s="42">
        <v>180.96</v>
      </c>
      <c r="E173" s="68"/>
      <c r="F173" s="68"/>
      <c r="G173" s="43"/>
      <c r="H173" s="44">
        <f t="shared" si="30"/>
        <v>0</v>
      </c>
    </row>
    <row r="174" spans="1:8" ht="105">
      <c r="A174" s="112" t="s">
        <v>11</v>
      </c>
      <c r="B174" s="53" t="s">
        <v>167</v>
      </c>
      <c r="C174" s="41"/>
      <c r="D174" s="42"/>
      <c r="E174" s="68"/>
      <c r="F174" s="68"/>
      <c r="G174" s="83"/>
      <c r="H174" s="83"/>
    </row>
    <row r="175" spans="1:8" ht="15.75">
      <c r="A175" s="112" t="s">
        <v>407</v>
      </c>
      <c r="B175" s="93" t="s">
        <v>163</v>
      </c>
      <c r="C175" s="41" t="s">
        <v>6</v>
      </c>
      <c r="D175" s="42">
        <v>60.22</v>
      </c>
      <c r="E175" s="68"/>
      <c r="F175" s="68"/>
      <c r="G175" s="43"/>
      <c r="H175" s="44">
        <f t="shared" ref="H175:H176" si="31">SUM(G175*D175)</f>
        <v>0</v>
      </c>
    </row>
    <row r="176" spans="1:8" ht="15.75">
      <c r="A176" s="112" t="s">
        <v>428</v>
      </c>
      <c r="B176" s="93" t="s">
        <v>164</v>
      </c>
      <c r="C176" s="41" t="s">
        <v>6</v>
      </c>
      <c r="D176" s="42">
        <v>48.48</v>
      </c>
      <c r="E176" s="68"/>
      <c r="F176" s="68"/>
      <c r="G176" s="43"/>
      <c r="H176" s="44">
        <f t="shared" si="31"/>
        <v>0</v>
      </c>
    </row>
    <row r="177" spans="1:8" ht="90">
      <c r="A177" s="145" t="s">
        <v>12</v>
      </c>
      <c r="B177" s="87" t="s">
        <v>169</v>
      </c>
      <c r="C177" s="41"/>
      <c r="D177" s="42"/>
      <c r="E177" s="68"/>
      <c r="F177" s="68"/>
      <c r="G177" s="83"/>
      <c r="H177" s="83"/>
    </row>
    <row r="178" spans="1:8" ht="15.75">
      <c r="A178" s="145" t="s">
        <v>407</v>
      </c>
      <c r="B178" s="93" t="s">
        <v>165</v>
      </c>
      <c r="C178" s="41" t="s">
        <v>6</v>
      </c>
      <c r="D178" s="42">
        <v>364.36</v>
      </c>
      <c r="E178" s="68"/>
      <c r="F178" s="68"/>
      <c r="G178" s="43"/>
      <c r="H178" s="44">
        <f t="shared" ref="H178:H179" si="32">SUM(G178*D178)</f>
        <v>0</v>
      </c>
    </row>
    <row r="179" spans="1:8" ht="15.75">
      <c r="A179" s="145" t="s">
        <v>428</v>
      </c>
      <c r="B179" s="93" t="s">
        <v>166</v>
      </c>
      <c r="C179" s="41" t="s">
        <v>6</v>
      </c>
      <c r="D179" s="42">
        <v>155.34</v>
      </c>
      <c r="E179" s="68"/>
      <c r="F179" s="68"/>
      <c r="G179" s="43"/>
      <c r="H179" s="44">
        <f t="shared" si="32"/>
        <v>0</v>
      </c>
    </row>
    <row r="180" spans="1:8" ht="15.75">
      <c r="A180" s="59"/>
      <c r="B180" s="24"/>
      <c r="C180" s="60"/>
      <c r="D180" s="61"/>
      <c r="E180" s="61"/>
      <c r="F180" s="61"/>
      <c r="G180" s="61"/>
      <c r="H180" s="61"/>
    </row>
    <row r="181" spans="1:8" ht="15.75">
      <c r="A181" s="19"/>
      <c r="B181" s="54" t="s">
        <v>170</v>
      </c>
      <c r="C181" s="20"/>
      <c r="D181" s="58"/>
      <c r="E181" s="58"/>
      <c r="F181" s="58"/>
      <c r="G181" s="58"/>
      <c r="H181" s="58"/>
    </row>
    <row r="182" spans="1:8" ht="135">
      <c r="A182" s="70" t="s">
        <v>14</v>
      </c>
      <c r="B182" s="39" t="s">
        <v>580</v>
      </c>
      <c r="C182" s="41" t="s">
        <v>6</v>
      </c>
      <c r="D182" s="42">
        <v>159.9</v>
      </c>
      <c r="E182" s="68"/>
      <c r="F182" s="68"/>
      <c r="G182" s="43"/>
      <c r="H182" s="44">
        <f t="shared" ref="H182:H190" si="33">SUM(G182*D182)</f>
        <v>0</v>
      </c>
    </row>
    <row r="183" spans="1:8" ht="180">
      <c r="A183" s="112" t="s">
        <v>11</v>
      </c>
      <c r="B183" s="98" t="s">
        <v>175</v>
      </c>
      <c r="C183" s="41"/>
      <c r="D183" s="42"/>
      <c r="E183" s="68"/>
      <c r="F183" s="68"/>
      <c r="G183" s="83"/>
      <c r="H183" s="83"/>
    </row>
    <row r="184" spans="1:8" ht="15.75">
      <c r="A184" s="112" t="s">
        <v>407</v>
      </c>
      <c r="B184" s="93" t="s">
        <v>171</v>
      </c>
      <c r="C184" s="41" t="s">
        <v>6</v>
      </c>
      <c r="D184" s="42">
        <v>301.77</v>
      </c>
      <c r="E184" s="68"/>
      <c r="F184" s="68"/>
      <c r="G184" s="43"/>
      <c r="H184" s="44">
        <f t="shared" si="33"/>
        <v>0</v>
      </c>
    </row>
    <row r="185" spans="1:8" ht="15.75">
      <c r="A185" s="112" t="s">
        <v>428</v>
      </c>
      <c r="B185" s="93" t="s">
        <v>172</v>
      </c>
      <c r="C185" s="41" t="s">
        <v>6</v>
      </c>
      <c r="D185" s="42">
        <v>295</v>
      </c>
      <c r="E185" s="68"/>
      <c r="F185" s="68"/>
      <c r="G185" s="43"/>
      <c r="H185" s="44">
        <f t="shared" si="33"/>
        <v>0</v>
      </c>
    </row>
    <row r="186" spans="1:8" ht="45">
      <c r="A186" s="245" t="s">
        <v>12</v>
      </c>
      <c r="B186" s="210" t="s">
        <v>581</v>
      </c>
      <c r="C186" s="41"/>
      <c r="D186" s="42"/>
      <c r="E186" s="68"/>
      <c r="F186" s="68"/>
      <c r="G186" s="83"/>
      <c r="H186" s="83"/>
    </row>
    <row r="187" spans="1:8" ht="15.75">
      <c r="A187" s="246"/>
      <c r="B187" s="72" t="s">
        <v>171</v>
      </c>
      <c r="C187" s="41" t="s">
        <v>6</v>
      </c>
      <c r="D187" s="42">
        <v>18.21</v>
      </c>
      <c r="E187" s="68"/>
      <c r="F187" s="68"/>
      <c r="G187" s="43"/>
      <c r="H187" s="44">
        <f t="shared" si="33"/>
        <v>0</v>
      </c>
    </row>
    <row r="188" spans="1:8" ht="60.75">
      <c r="A188" s="70" t="s">
        <v>13</v>
      </c>
      <c r="B188" s="28" t="s">
        <v>173</v>
      </c>
      <c r="C188" s="41" t="s">
        <v>6</v>
      </c>
      <c r="D188" s="42">
        <v>117.6</v>
      </c>
      <c r="E188" s="68"/>
      <c r="F188" s="68"/>
      <c r="G188" s="43"/>
      <c r="H188" s="44">
        <f t="shared" si="33"/>
        <v>0</v>
      </c>
    </row>
    <row r="189" spans="1:8" ht="60.75">
      <c r="A189" s="70" t="s">
        <v>41</v>
      </c>
      <c r="B189" s="28" t="s">
        <v>174</v>
      </c>
      <c r="C189" s="41" t="s">
        <v>6</v>
      </c>
      <c r="D189" s="42">
        <v>80.64</v>
      </c>
      <c r="E189" s="68"/>
      <c r="F189" s="68"/>
      <c r="G189" s="43"/>
      <c r="H189" s="44">
        <f t="shared" si="33"/>
        <v>0</v>
      </c>
    </row>
    <row r="190" spans="1:8" ht="90">
      <c r="A190" s="70" t="s">
        <v>17</v>
      </c>
      <c r="B190" s="210" t="s">
        <v>582</v>
      </c>
      <c r="C190" s="41" t="s">
        <v>6</v>
      </c>
      <c r="D190" s="42">
        <v>40.619999999999997</v>
      </c>
      <c r="E190" s="68"/>
      <c r="F190" s="68"/>
      <c r="G190" s="43"/>
      <c r="H190" s="44">
        <f t="shared" si="33"/>
        <v>0</v>
      </c>
    </row>
    <row r="191" spans="1:8" ht="15.75">
      <c r="A191" s="59"/>
      <c r="B191" s="24"/>
      <c r="C191" s="60"/>
      <c r="D191" s="61"/>
      <c r="E191" s="61"/>
      <c r="F191" s="61"/>
      <c r="G191" s="61"/>
      <c r="H191" s="61"/>
    </row>
    <row r="192" spans="1:8" ht="15.75">
      <c r="A192" s="19"/>
      <c r="B192" s="97" t="s">
        <v>176</v>
      </c>
      <c r="C192" s="20"/>
      <c r="D192" s="58"/>
      <c r="E192" s="58"/>
      <c r="F192" s="58"/>
      <c r="G192" s="58"/>
      <c r="H192" s="58"/>
    </row>
    <row r="193" spans="1:8" ht="75">
      <c r="A193" s="70" t="s">
        <v>14</v>
      </c>
      <c r="B193" s="35" t="s">
        <v>177</v>
      </c>
      <c r="C193" s="41" t="s">
        <v>6</v>
      </c>
      <c r="D193" s="42">
        <v>1552.8</v>
      </c>
      <c r="E193" s="68"/>
      <c r="F193" s="68"/>
      <c r="G193" s="43"/>
      <c r="H193" s="44">
        <f t="shared" ref="H193:H199" si="34">SUM(G193*D193)</f>
        <v>0</v>
      </c>
    </row>
    <row r="194" spans="1:8" ht="75">
      <c r="A194" s="112" t="s">
        <v>11</v>
      </c>
      <c r="B194" s="35" t="s">
        <v>184</v>
      </c>
      <c r="C194" s="41"/>
      <c r="D194" s="42"/>
      <c r="E194" s="68"/>
      <c r="F194" s="68"/>
      <c r="G194" s="83"/>
      <c r="H194" s="83"/>
    </row>
    <row r="195" spans="1:8" ht="15.75">
      <c r="A195" s="112" t="s">
        <v>407</v>
      </c>
      <c r="B195" s="35" t="s">
        <v>178</v>
      </c>
      <c r="C195" s="41" t="s">
        <v>6</v>
      </c>
      <c r="D195" s="42">
        <v>198.24</v>
      </c>
      <c r="E195" s="68"/>
      <c r="F195" s="68"/>
      <c r="G195" s="43"/>
      <c r="H195" s="44">
        <f t="shared" si="34"/>
        <v>0</v>
      </c>
    </row>
    <row r="196" spans="1:8" ht="15.75">
      <c r="A196" s="112" t="s">
        <v>428</v>
      </c>
      <c r="B196" s="35" t="s">
        <v>179</v>
      </c>
      <c r="C196" s="41" t="s">
        <v>6</v>
      </c>
      <c r="D196" s="42">
        <v>69.12</v>
      </c>
      <c r="E196" s="68"/>
      <c r="F196" s="68"/>
      <c r="G196" s="43"/>
      <c r="H196" s="44">
        <f t="shared" si="34"/>
        <v>0</v>
      </c>
    </row>
    <row r="197" spans="1:8" ht="75">
      <c r="A197" s="112" t="s">
        <v>12</v>
      </c>
      <c r="B197" s="35" t="s">
        <v>180</v>
      </c>
      <c r="C197" s="41"/>
      <c r="D197" s="42"/>
      <c r="E197" s="68"/>
      <c r="F197" s="68"/>
      <c r="G197" s="83"/>
      <c r="H197" s="83"/>
    </row>
    <row r="198" spans="1:8" ht="15.75">
      <c r="A198" s="112" t="s">
        <v>407</v>
      </c>
      <c r="B198" s="35" t="s">
        <v>181</v>
      </c>
      <c r="C198" s="41" t="s">
        <v>6</v>
      </c>
      <c r="D198" s="42">
        <v>295</v>
      </c>
      <c r="E198" s="68"/>
      <c r="F198" s="68"/>
      <c r="G198" s="43"/>
      <c r="H198" s="44">
        <f t="shared" si="34"/>
        <v>0</v>
      </c>
    </row>
    <row r="199" spans="1:8" ht="15.75">
      <c r="A199" s="112" t="s">
        <v>428</v>
      </c>
      <c r="B199" s="35" t="s">
        <v>182</v>
      </c>
      <c r="C199" s="41" t="s">
        <v>6</v>
      </c>
      <c r="D199" s="42">
        <v>301.77</v>
      </c>
      <c r="E199" s="68"/>
      <c r="F199" s="68"/>
      <c r="G199" s="43"/>
      <c r="H199" s="44">
        <f t="shared" si="34"/>
        <v>0</v>
      </c>
    </row>
    <row r="200" spans="1:8" ht="30">
      <c r="A200" s="247" t="s">
        <v>13</v>
      </c>
      <c r="B200" s="39" t="s">
        <v>583</v>
      </c>
      <c r="C200" s="41"/>
      <c r="D200" s="42"/>
      <c r="E200" s="68"/>
      <c r="F200" s="68"/>
      <c r="G200" s="83"/>
      <c r="H200" s="83"/>
    </row>
    <row r="201" spans="1:8" ht="15.75">
      <c r="A201" s="247"/>
      <c r="B201" s="99" t="s">
        <v>185</v>
      </c>
      <c r="C201" s="41"/>
      <c r="D201" s="42"/>
      <c r="E201" s="68"/>
      <c r="F201" s="68"/>
      <c r="G201" s="83"/>
      <c r="H201" s="83"/>
    </row>
    <row r="202" spans="1:8" ht="15.75">
      <c r="A202" s="247"/>
      <c r="B202" s="99" t="s">
        <v>186</v>
      </c>
      <c r="C202" s="41"/>
      <c r="D202" s="42"/>
      <c r="E202" s="68"/>
      <c r="F202" s="68"/>
      <c r="G202" s="83"/>
      <c r="H202" s="83"/>
    </row>
    <row r="203" spans="1:8" ht="15.75">
      <c r="A203" s="247"/>
      <c r="B203" s="99" t="s">
        <v>187</v>
      </c>
      <c r="C203" s="41"/>
      <c r="D203" s="42"/>
      <c r="E203" s="68"/>
      <c r="F203" s="68"/>
      <c r="G203" s="83"/>
      <c r="H203" s="83"/>
    </row>
    <row r="204" spans="1:8" ht="105">
      <c r="A204" s="247"/>
      <c r="B204" s="35" t="s">
        <v>584</v>
      </c>
      <c r="C204" s="41" t="s">
        <v>8</v>
      </c>
      <c r="D204" s="42">
        <v>40700</v>
      </c>
      <c r="E204" s="68"/>
      <c r="F204" s="68"/>
      <c r="G204" s="43"/>
      <c r="H204" s="44">
        <f t="shared" ref="H204:H205" si="35">SUM(G204*D204)</f>
        <v>0</v>
      </c>
    </row>
    <row r="205" spans="1:8" ht="75">
      <c r="A205" s="70" t="s">
        <v>41</v>
      </c>
      <c r="B205" s="35" t="s">
        <v>183</v>
      </c>
      <c r="C205" s="41" t="s">
        <v>6</v>
      </c>
      <c r="D205" s="42">
        <v>300</v>
      </c>
      <c r="E205" s="68"/>
      <c r="F205" s="68"/>
      <c r="G205" s="43"/>
      <c r="H205" s="44">
        <f t="shared" si="35"/>
        <v>0</v>
      </c>
    </row>
    <row r="206" spans="1:8" ht="15.75">
      <c r="A206" s="59"/>
      <c r="B206" s="24"/>
      <c r="C206" s="60"/>
      <c r="D206" s="61"/>
      <c r="E206" s="61"/>
      <c r="F206" s="61"/>
      <c r="G206" s="61"/>
      <c r="H206" s="61"/>
    </row>
    <row r="207" spans="1:8" ht="15.75">
      <c r="A207" s="19"/>
      <c r="B207" s="244" t="s">
        <v>188</v>
      </c>
      <c r="C207" s="244"/>
      <c r="D207" s="244"/>
      <c r="E207" s="244"/>
      <c r="F207" s="244"/>
      <c r="G207" s="58"/>
      <c r="H207" s="58"/>
    </row>
    <row r="208" spans="1:8" ht="75">
      <c r="A208" s="112" t="s">
        <v>14</v>
      </c>
      <c r="B208" s="53" t="s">
        <v>193</v>
      </c>
      <c r="C208" s="28"/>
      <c r="D208" s="84"/>
      <c r="E208" s="68"/>
      <c r="F208" s="68"/>
      <c r="G208" s="84"/>
      <c r="H208" s="84"/>
    </row>
    <row r="209" spans="1:8" ht="15.75">
      <c r="A209" s="112" t="s">
        <v>407</v>
      </c>
      <c r="B209" s="93" t="s">
        <v>189</v>
      </c>
      <c r="C209" s="41" t="s">
        <v>9</v>
      </c>
      <c r="D209" s="42">
        <v>50</v>
      </c>
      <c r="E209" s="68"/>
      <c r="F209" s="68"/>
      <c r="G209" s="43"/>
      <c r="H209" s="44">
        <f>SUM(G209*D209)</f>
        <v>0</v>
      </c>
    </row>
    <row r="210" spans="1:8" ht="15.75">
      <c r="A210" s="112" t="s">
        <v>428</v>
      </c>
      <c r="B210" s="93" t="s">
        <v>190</v>
      </c>
      <c r="C210" s="41" t="s">
        <v>9</v>
      </c>
      <c r="D210" s="42">
        <v>55</v>
      </c>
      <c r="E210" s="68"/>
      <c r="F210" s="68"/>
      <c r="G210" s="43"/>
      <c r="H210" s="44">
        <f t="shared" ref="H210:H216" si="36">SUM(G210*D210)</f>
        <v>0</v>
      </c>
    </row>
    <row r="211" spans="1:8" ht="75">
      <c r="A211" s="31" t="s">
        <v>11</v>
      </c>
      <c r="B211" s="209" t="s">
        <v>194</v>
      </c>
      <c r="C211" s="48" t="s">
        <v>9</v>
      </c>
      <c r="D211" s="49">
        <v>201.3</v>
      </c>
      <c r="E211" s="27"/>
      <c r="F211" s="27"/>
      <c r="G211" s="50"/>
      <c r="H211" s="44">
        <f t="shared" si="36"/>
        <v>0</v>
      </c>
    </row>
    <row r="212" spans="1:8" ht="30.75">
      <c r="A212" s="31" t="s">
        <v>12</v>
      </c>
      <c r="B212" s="28" t="s">
        <v>191</v>
      </c>
      <c r="C212" s="48" t="s">
        <v>22</v>
      </c>
      <c r="D212" s="49">
        <v>20</v>
      </c>
      <c r="E212" s="27"/>
      <c r="F212" s="27"/>
      <c r="G212" s="50"/>
      <c r="H212" s="44">
        <f t="shared" si="36"/>
        <v>0</v>
      </c>
    </row>
    <row r="213" spans="1:8" ht="45">
      <c r="A213" s="31" t="s">
        <v>13</v>
      </c>
      <c r="B213" s="53" t="s">
        <v>195</v>
      </c>
      <c r="C213" s="48" t="s">
        <v>9</v>
      </c>
      <c r="D213" s="49">
        <v>91.7</v>
      </c>
      <c r="E213" s="27"/>
      <c r="F213" s="27"/>
      <c r="G213" s="50"/>
      <c r="H213" s="44">
        <f t="shared" si="36"/>
        <v>0</v>
      </c>
    </row>
    <row r="214" spans="1:8" ht="45">
      <c r="A214" s="31" t="s">
        <v>41</v>
      </c>
      <c r="B214" s="53" t="s">
        <v>196</v>
      </c>
      <c r="C214" s="48" t="s">
        <v>9</v>
      </c>
      <c r="D214" s="49">
        <v>80</v>
      </c>
      <c r="E214" s="27"/>
      <c r="F214" s="27"/>
      <c r="G214" s="50"/>
      <c r="H214" s="44">
        <f t="shared" si="36"/>
        <v>0</v>
      </c>
    </row>
    <row r="215" spans="1:8" ht="45">
      <c r="A215" s="31" t="s">
        <v>17</v>
      </c>
      <c r="B215" s="53" t="s">
        <v>197</v>
      </c>
      <c r="C215" s="48" t="s">
        <v>9</v>
      </c>
      <c r="D215" s="49">
        <v>80</v>
      </c>
      <c r="E215" s="27"/>
      <c r="F215" s="27"/>
      <c r="G215" s="50"/>
      <c r="H215" s="44">
        <f t="shared" si="36"/>
        <v>0</v>
      </c>
    </row>
    <row r="216" spans="1:8" ht="60.75">
      <c r="A216" s="31" t="s">
        <v>15</v>
      </c>
      <c r="B216" s="28" t="s">
        <v>192</v>
      </c>
      <c r="C216" s="48" t="s">
        <v>6</v>
      </c>
      <c r="D216" s="49">
        <v>195</v>
      </c>
      <c r="E216" s="27"/>
      <c r="F216" s="27"/>
      <c r="G216" s="50"/>
      <c r="H216" s="44">
        <f t="shared" si="36"/>
        <v>0</v>
      </c>
    </row>
    <row r="217" spans="1:8">
      <c r="B217" s="3"/>
    </row>
    <row r="218" spans="1:8" ht="15.75">
      <c r="A218" s="8"/>
      <c r="B218" s="215" t="s">
        <v>586</v>
      </c>
      <c r="C218" s="8"/>
      <c r="D218" s="8"/>
      <c r="E218" s="8"/>
      <c r="F218" s="8"/>
      <c r="G218" s="8"/>
      <c r="H218" s="109"/>
    </row>
    <row r="219" spans="1:8" ht="30.75">
      <c r="A219" s="55">
        <v>1</v>
      </c>
      <c r="B219" s="67" t="s">
        <v>199</v>
      </c>
      <c r="C219" s="48" t="s">
        <v>198</v>
      </c>
      <c r="D219" s="49">
        <v>1</v>
      </c>
      <c r="E219" s="27"/>
      <c r="F219" s="27"/>
      <c r="G219" s="50"/>
      <c r="H219" s="44">
        <f t="shared" ref="H219" si="37">SUM(G219*D219)</f>
        <v>0</v>
      </c>
    </row>
    <row r="220" spans="1:8" ht="30.75">
      <c r="A220" s="55">
        <v>2</v>
      </c>
      <c r="B220" s="67" t="s">
        <v>200</v>
      </c>
      <c r="C220" s="48" t="s">
        <v>22</v>
      </c>
      <c r="D220" s="49">
        <v>2</v>
      </c>
      <c r="E220" s="27"/>
      <c r="F220" s="27"/>
      <c r="G220" s="50"/>
      <c r="H220" s="44">
        <f t="shared" ref="H220:H221" si="38">SUM(G220*D220)</f>
        <v>0</v>
      </c>
    </row>
    <row r="221" spans="1:8" ht="30.75">
      <c r="A221" s="55">
        <v>3</v>
      </c>
      <c r="B221" s="216" t="s">
        <v>585</v>
      </c>
      <c r="C221" s="41" t="s">
        <v>6</v>
      </c>
      <c r="D221" s="42">
        <v>5</v>
      </c>
      <c r="E221" s="68"/>
      <c r="F221" s="68"/>
      <c r="G221" s="43"/>
      <c r="H221" s="44">
        <f t="shared" si="38"/>
        <v>0</v>
      </c>
    </row>
    <row r="222" spans="1:8">
      <c r="B222" s="3"/>
    </row>
    <row r="223" spans="1:8" ht="15.75">
      <c r="A223" s="8"/>
      <c r="B223" s="54" t="s">
        <v>201</v>
      </c>
      <c r="C223" s="8"/>
      <c r="D223" s="8"/>
      <c r="E223" s="8"/>
      <c r="F223" s="8"/>
      <c r="G223" s="8"/>
      <c r="H223" s="8"/>
    </row>
    <row r="224" spans="1:8" ht="30">
      <c r="A224" s="31" t="s">
        <v>14</v>
      </c>
      <c r="B224" s="32" t="s">
        <v>204</v>
      </c>
      <c r="C224" s="48" t="s">
        <v>6</v>
      </c>
      <c r="D224" s="110">
        <v>650</v>
      </c>
      <c r="E224" s="27"/>
      <c r="F224" s="27"/>
      <c r="G224" s="50"/>
      <c r="H224" s="44">
        <f t="shared" ref="H224:H226" si="39">SUM(G224*D224)</f>
        <v>0</v>
      </c>
    </row>
    <row r="225" spans="1:8" ht="30.75">
      <c r="A225" s="31" t="s">
        <v>11</v>
      </c>
      <c r="B225" s="28" t="s">
        <v>202</v>
      </c>
      <c r="C225" s="48" t="s">
        <v>22</v>
      </c>
      <c r="D225" s="110">
        <v>15</v>
      </c>
      <c r="E225" s="27"/>
      <c r="F225" s="27"/>
      <c r="G225" s="50"/>
      <c r="H225" s="44">
        <f t="shared" si="39"/>
        <v>0</v>
      </c>
    </row>
    <row r="226" spans="1:8" ht="30">
      <c r="A226" s="107" t="s">
        <v>12</v>
      </c>
      <c r="B226" s="32" t="s">
        <v>205</v>
      </c>
      <c r="C226" s="48" t="s">
        <v>6</v>
      </c>
      <c r="D226" s="110">
        <v>22</v>
      </c>
      <c r="E226" s="27"/>
      <c r="F226" s="27"/>
      <c r="G226" s="50"/>
      <c r="H226" s="44">
        <f t="shared" si="39"/>
        <v>0</v>
      </c>
    </row>
    <row r="227" spans="1:8">
      <c r="A227" s="101"/>
      <c r="B227" s="104"/>
      <c r="C227" s="104"/>
      <c r="D227" s="104"/>
      <c r="E227" s="104"/>
      <c r="F227" s="104"/>
      <c r="G227" s="104"/>
      <c r="H227" s="108"/>
    </row>
    <row r="228" spans="1:8" ht="15.75">
      <c r="A228" s="105"/>
      <c r="B228" s="97" t="s">
        <v>203</v>
      </c>
      <c r="C228" s="106"/>
      <c r="D228" s="106"/>
      <c r="E228" s="106"/>
      <c r="F228" s="106"/>
      <c r="G228" s="106"/>
      <c r="H228" s="106"/>
    </row>
    <row r="229" spans="1:8" ht="15.75">
      <c r="A229" s="239" t="s">
        <v>14</v>
      </c>
      <c r="B229" s="72" t="s">
        <v>687</v>
      </c>
      <c r="C229" s="48" t="s">
        <v>9</v>
      </c>
      <c r="D229" s="110">
        <v>24</v>
      </c>
      <c r="E229" s="27"/>
      <c r="F229" s="27"/>
      <c r="G229" s="50"/>
      <c r="H229" s="44">
        <f t="shared" ref="H229" si="40">SUM(G229*D229)</f>
        <v>0</v>
      </c>
    </row>
    <row r="230" spans="1:8" ht="30.75" customHeight="1">
      <c r="A230" s="217"/>
      <c r="B230" s="241" t="s">
        <v>587</v>
      </c>
      <c r="C230" s="242"/>
      <c r="D230" s="242"/>
      <c r="E230" s="242"/>
      <c r="F230" s="242"/>
      <c r="G230" s="243"/>
      <c r="H230" s="218">
        <f>SUM(H9:H229)</f>
        <v>0</v>
      </c>
    </row>
    <row r="231" spans="1:8">
      <c r="A231" s="113"/>
      <c r="B231" s="5"/>
      <c r="C231" s="6"/>
      <c r="D231" s="13"/>
      <c r="E231" s="13"/>
      <c r="F231" s="13"/>
      <c r="G231" s="13"/>
      <c r="H231" s="13"/>
    </row>
    <row r="232" spans="1:8" ht="21">
      <c r="A232" s="117"/>
      <c r="B232" s="219" t="s">
        <v>588</v>
      </c>
      <c r="C232" s="118"/>
      <c r="D232" s="119"/>
      <c r="E232" s="119"/>
      <c r="F232" s="119"/>
      <c r="G232" s="119"/>
      <c r="H232" s="119"/>
    </row>
    <row r="233" spans="1:8">
      <c r="A233" s="113"/>
      <c r="B233" s="5"/>
      <c r="C233" s="6"/>
      <c r="D233" s="13"/>
      <c r="E233" s="13"/>
      <c r="F233" s="13"/>
      <c r="G233" s="13"/>
      <c r="H233" s="13"/>
    </row>
    <row r="234" spans="1:8" ht="15.75">
      <c r="A234" s="120"/>
      <c r="B234" s="123" t="s">
        <v>206</v>
      </c>
      <c r="C234" s="121"/>
      <c r="D234" s="122"/>
      <c r="E234" s="122"/>
      <c r="F234" s="122"/>
      <c r="G234" s="122"/>
      <c r="H234" s="122"/>
    </row>
    <row r="235" spans="1:8" ht="60">
      <c r="A235" s="31" t="s">
        <v>14</v>
      </c>
      <c r="B235" s="220" t="s">
        <v>207</v>
      </c>
      <c r="C235" s="48" t="s">
        <v>198</v>
      </c>
      <c r="D235" s="110">
        <v>1</v>
      </c>
      <c r="E235" s="27"/>
      <c r="F235" s="27"/>
      <c r="G235" s="50"/>
      <c r="H235" s="44">
        <f t="shared" ref="H235:H237" si="41">SUM(G235*D235)</f>
        <v>0</v>
      </c>
    </row>
    <row r="236" spans="1:8" ht="30.75">
      <c r="A236" s="31" t="s">
        <v>11</v>
      </c>
      <c r="B236" s="28" t="s">
        <v>208</v>
      </c>
      <c r="C236" s="48" t="s">
        <v>9</v>
      </c>
      <c r="D236" s="110">
        <v>69</v>
      </c>
      <c r="E236" s="27"/>
      <c r="F236" s="27"/>
      <c r="G236" s="50"/>
      <c r="H236" s="44">
        <f t="shared" si="41"/>
        <v>0</v>
      </c>
    </row>
    <row r="237" spans="1:8" ht="15.75">
      <c r="A237" s="31" t="s">
        <v>12</v>
      </c>
      <c r="B237" s="28" t="s">
        <v>209</v>
      </c>
      <c r="C237" s="48" t="s">
        <v>9</v>
      </c>
      <c r="D237" s="110">
        <v>120</v>
      </c>
      <c r="E237" s="27"/>
      <c r="F237" s="27"/>
      <c r="G237" s="50"/>
      <c r="H237" s="44">
        <f t="shared" si="41"/>
        <v>0</v>
      </c>
    </row>
    <row r="238" spans="1:8" ht="15.75">
      <c r="A238" s="102"/>
      <c r="B238" s="28"/>
      <c r="C238" s="124"/>
      <c r="D238" s="240"/>
      <c r="E238" s="27"/>
      <c r="F238" s="27"/>
      <c r="G238" s="27"/>
      <c r="H238" s="27"/>
    </row>
    <row r="239" spans="1:8" ht="15.75">
      <c r="A239" s="128"/>
      <c r="B239" s="123" t="s">
        <v>210</v>
      </c>
      <c r="C239" s="129"/>
      <c r="D239" s="122"/>
      <c r="E239" s="130"/>
      <c r="F239" s="130"/>
      <c r="G239" s="130"/>
      <c r="H239" s="130"/>
    </row>
    <row r="240" spans="1:8" ht="45">
      <c r="A240" s="31" t="s">
        <v>14</v>
      </c>
      <c r="B240" s="35" t="s">
        <v>211</v>
      </c>
      <c r="C240" s="48" t="s">
        <v>6</v>
      </c>
      <c r="D240" s="110">
        <v>160</v>
      </c>
      <c r="E240" s="27"/>
      <c r="F240" s="27"/>
      <c r="G240" s="50"/>
      <c r="H240" s="44">
        <f t="shared" ref="H240:H243" si="42">SUM(G240*D240)</f>
        <v>0</v>
      </c>
    </row>
    <row r="241" spans="1:8" ht="45">
      <c r="A241" s="31" t="s">
        <v>11</v>
      </c>
      <c r="B241" s="35" t="s">
        <v>212</v>
      </c>
      <c r="C241" s="48" t="s">
        <v>7</v>
      </c>
      <c r="D241" s="110">
        <v>276.7</v>
      </c>
      <c r="E241" s="27"/>
      <c r="F241" s="27"/>
      <c r="G241" s="50"/>
      <c r="H241" s="44">
        <f t="shared" si="42"/>
        <v>0</v>
      </c>
    </row>
    <row r="242" spans="1:8" ht="75">
      <c r="A242" s="31" t="s">
        <v>12</v>
      </c>
      <c r="B242" s="35" t="s">
        <v>213</v>
      </c>
      <c r="C242" s="48" t="s">
        <v>7</v>
      </c>
      <c r="D242" s="110">
        <v>35</v>
      </c>
      <c r="E242" s="27"/>
      <c r="F242" s="27"/>
      <c r="G242" s="50"/>
      <c r="H242" s="44">
        <f t="shared" si="42"/>
        <v>0</v>
      </c>
    </row>
    <row r="243" spans="1:8" ht="30">
      <c r="A243" s="31" t="s">
        <v>13</v>
      </c>
      <c r="B243" s="35" t="s">
        <v>214</v>
      </c>
      <c r="C243" s="48" t="s">
        <v>6</v>
      </c>
      <c r="D243" s="110">
        <v>875</v>
      </c>
      <c r="E243" s="27"/>
      <c r="F243" s="27"/>
      <c r="G243" s="50"/>
      <c r="H243" s="44">
        <f t="shared" si="42"/>
        <v>0</v>
      </c>
    </row>
    <row r="244" spans="1:8" ht="15.75">
      <c r="A244" s="102"/>
      <c r="B244" s="28"/>
      <c r="C244" s="124"/>
      <c r="D244" s="240"/>
      <c r="E244" s="27"/>
      <c r="F244" s="27"/>
      <c r="G244" s="27"/>
      <c r="H244" s="27"/>
    </row>
    <row r="245" spans="1:8" ht="15.75">
      <c r="A245" s="134"/>
      <c r="B245" s="135" t="s">
        <v>215</v>
      </c>
      <c r="C245" s="136"/>
      <c r="D245" s="122"/>
      <c r="E245" s="137"/>
      <c r="F245" s="137"/>
      <c r="G245" s="137"/>
      <c r="H245" s="137"/>
    </row>
    <row r="246" spans="1:8" ht="30">
      <c r="A246" s="31" t="s">
        <v>14</v>
      </c>
      <c r="B246" s="35" t="s">
        <v>216</v>
      </c>
      <c r="C246" s="48" t="s">
        <v>6</v>
      </c>
      <c r="D246" s="110">
        <v>332</v>
      </c>
      <c r="E246" s="27"/>
      <c r="F246" s="27"/>
      <c r="G246" s="50"/>
      <c r="H246" s="44">
        <f t="shared" ref="H246:H254" si="43">SUM(G246*D246)</f>
        <v>0</v>
      </c>
    </row>
    <row r="247" spans="1:8" ht="30">
      <c r="A247" s="31" t="s">
        <v>11</v>
      </c>
      <c r="B247" s="35" t="s">
        <v>217</v>
      </c>
      <c r="C247" s="48" t="s">
        <v>6</v>
      </c>
      <c r="D247" s="110">
        <v>332</v>
      </c>
      <c r="E247" s="27"/>
      <c r="F247" s="27"/>
      <c r="G247" s="50"/>
      <c r="H247" s="44">
        <f t="shared" si="43"/>
        <v>0</v>
      </c>
    </row>
    <row r="248" spans="1:8" ht="45">
      <c r="A248" s="31" t="s">
        <v>12</v>
      </c>
      <c r="B248" s="35" t="s">
        <v>218</v>
      </c>
      <c r="C248" s="48" t="s">
        <v>7</v>
      </c>
      <c r="D248" s="110">
        <v>90</v>
      </c>
      <c r="E248" s="27"/>
      <c r="F248" s="27"/>
      <c r="G248" s="50"/>
      <c r="H248" s="44">
        <f t="shared" si="43"/>
        <v>0</v>
      </c>
    </row>
    <row r="249" spans="1:8" ht="45">
      <c r="A249" s="31" t="s">
        <v>13</v>
      </c>
      <c r="B249" s="35" t="s">
        <v>219</v>
      </c>
      <c r="C249" s="48" t="s">
        <v>7</v>
      </c>
      <c r="D249" s="110">
        <v>50</v>
      </c>
      <c r="E249" s="27"/>
      <c r="F249" s="27"/>
      <c r="G249" s="50"/>
      <c r="H249" s="44">
        <f t="shared" si="43"/>
        <v>0</v>
      </c>
    </row>
    <row r="250" spans="1:8" ht="75">
      <c r="A250" s="31" t="s">
        <v>41</v>
      </c>
      <c r="B250" s="35" t="s">
        <v>220</v>
      </c>
      <c r="C250" s="48"/>
      <c r="D250" s="110"/>
      <c r="E250" s="27"/>
      <c r="F250" s="27"/>
      <c r="G250" s="52"/>
      <c r="H250" s="83"/>
    </row>
    <row r="251" spans="1:8" ht="15.75">
      <c r="A251" s="31" t="s">
        <v>407</v>
      </c>
      <c r="B251" s="35" t="s">
        <v>221</v>
      </c>
      <c r="C251" s="48" t="s">
        <v>9</v>
      </c>
      <c r="D251" s="110">
        <v>267</v>
      </c>
      <c r="E251" s="27"/>
      <c r="F251" s="27"/>
      <c r="G251" s="50"/>
      <c r="H251" s="44">
        <f t="shared" si="43"/>
        <v>0</v>
      </c>
    </row>
    <row r="252" spans="1:8" ht="15.75">
      <c r="A252" s="31" t="s">
        <v>428</v>
      </c>
      <c r="B252" s="35" t="s">
        <v>222</v>
      </c>
      <c r="C252" s="48" t="s">
        <v>9</v>
      </c>
      <c r="D252" s="110">
        <v>110</v>
      </c>
      <c r="E252" s="27"/>
      <c r="F252" s="27"/>
      <c r="G252" s="50"/>
      <c r="H252" s="44">
        <f t="shared" si="43"/>
        <v>0</v>
      </c>
    </row>
    <row r="253" spans="1:8" ht="30">
      <c r="A253" s="31" t="s">
        <v>17</v>
      </c>
      <c r="B253" s="35" t="s">
        <v>223</v>
      </c>
      <c r="C253" s="48" t="s">
        <v>7</v>
      </c>
      <c r="D253" s="110">
        <v>92.7</v>
      </c>
      <c r="E253" s="27"/>
      <c r="F253" s="27"/>
      <c r="G253" s="50"/>
      <c r="H253" s="44">
        <f t="shared" si="43"/>
        <v>0</v>
      </c>
    </row>
    <row r="254" spans="1:8" ht="30">
      <c r="A254" s="31" t="s">
        <v>15</v>
      </c>
      <c r="B254" s="35" t="s">
        <v>224</v>
      </c>
      <c r="C254" s="48" t="s">
        <v>6</v>
      </c>
      <c r="D254" s="110">
        <v>375</v>
      </c>
      <c r="E254" s="27"/>
      <c r="F254" s="27"/>
      <c r="G254" s="50"/>
      <c r="H254" s="44">
        <f t="shared" si="43"/>
        <v>0</v>
      </c>
    </row>
    <row r="255" spans="1:8" ht="29.25" customHeight="1">
      <c r="A255" s="102"/>
      <c r="B255" s="241" t="s">
        <v>589</v>
      </c>
      <c r="C255" s="242"/>
      <c r="D255" s="242"/>
      <c r="E255" s="242"/>
      <c r="F255" s="242"/>
      <c r="G255" s="243"/>
      <c r="H255" s="221">
        <f>SUM(H235:H254)</f>
        <v>0</v>
      </c>
    </row>
    <row r="256" spans="1:8" ht="15.75">
      <c r="A256" s="102"/>
      <c r="B256" s="28"/>
      <c r="C256" s="124"/>
      <c r="D256" s="27"/>
      <c r="E256" s="27"/>
      <c r="F256" s="27"/>
      <c r="G256" s="27"/>
      <c r="H256" s="27"/>
    </row>
    <row r="257" spans="1:8" ht="20.25">
      <c r="A257" s="131"/>
      <c r="B257" s="141" t="s">
        <v>226</v>
      </c>
      <c r="C257" s="132"/>
      <c r="D257" s="133"/>
      <c r="E257" s="133"/>
      <c r="F257" s="133"/>
      <c r="G257" s="133"/>
      <c r="H257" s="133"/>
    </row>
    <row r="258" spans="1:8" ht="15.75">
      <c r="A258" s="102"/>
      <c r="B258" s="28"/>
      <c r="C258" s="124"/>
      <c r="D258" s="27"/>
      <c r="E258" s="27"/>
      <c r="F258" s="27"/>
      <c r="G258" s="27"/>
      <c r="H258" s="27"/>
    </row>
    <row r="259" spans="1:8" ht="15.75">
      <c r="A259" s="128"/>
      <c r="B259" s="123" t="s">
        <v>227</v>
      </c>
      <c r="C259" s="129"/>
      <c r="D259" s="130"/>
      <c r="E259" s="130"/>
      <c r="F259" s="130"/>
      <c r="G259" s="130"/>
      <c r="H259" s="130"/>
    </row>
    <row r="260" spans="1:8" ht="150">
      <c r="A260" s="112" t="s">
        <v>14</v>
      </c>
      <c r="B260" s="35" t="s">
        <v>228</v>
      </c>
      <c r="C260" s="41"/>
      <c r="D260" s="42"/>
      <c r="E260" s="68"/>
      <c r="F260" s="68"/>
      <c r="G260" s="68"/>
      <c r="H260" s="68"/>
    </row>
    <row r="261" spans="1:8" ht="15.75">
      <c r="A261" s="112" t="s">
        <v>407</v>
      </c>
      <c r="B261" s="35" t="s">
        <v>229</v>
      </c>
      <c r="C261" s="41" t="s">
        <v>7</v>
      </c>
      <c r="D261" s="42">
        <v>272.22000000000003</v>
      </c>
      <c r="E261" s="68"/>
      <c r="F261" s="68"/>
      <c r="G261" s="146"/>
      <c r="H261" s="44">
        <f t="shared" ref="H261:H278" si="44">SUM(G261*D261)</f>
        <v>0</v>
      </c>
    </row>
    <row r="262" spans="1:8" ht="15.75">
      <c r="A262" s="112" t="s">
        <v>428</v>
      </c>
      <c r="B262" s="35" t="s">
        <v>230</v>
      </c>
      <c r="C262" s="41" t="s">
        <v>7</v>
      </c>
      <c r="D262" s="42">
        <v>629.44000000000005</v>
      </c>
      <c r="E262" s="68"/>
      <c r="F262" s="68"/>
      <c r="G262" s="146"/>
      <c r="H262" s="44">
        <f t="shared" si="44"/>
        <v>0</v>
      </c>
    </row>
    <row r="263" spans="1:8" ht="90">
      <c r="A263" s="112" t="s">
        <v>11</v>
      </c>
      <c r="B263" s="35" t="s">
        <v>231</v>
      </c>
      <c r="C263" s="41" t="s">
        <v>7</v>
      </c>
      <c r="D263" s="42">
        <v>45.9</v>
      </c>
      <c r="E263" s="68"/>
      <c r="F263" s="68"/>
      <c r="G263" s="146"/>
      <c r="H263" s="44">
        <f t="shared" si="44"/>
        <v>0</v>
      </c>
    </row>
    <row r="264" spans="1:8" ht="30">
      <c r="A264" s="112" t="s">
        <v>12</v>
      </c>
      <c r="B264" s="35" t="s">
        <v>232</v>
      </c>
      <c r="C264" s="41"/>
      <c r="D264" s="42"/>
      <c r="E264" s="68"/>
      <c r="F264" s="68"/>
      <c r="G264" s="147"/>
      <c r="H264" s="83"/>
    </row>
    <row r="265" spans="1:8" ht="15.75">
      <c r="A265" s="112" t="s">
        <v>407</v>
      </c>
      <c r="B265" s="35" t="s">
        <v>229</v>
      </c>
      <c r="C265" s="142" t="s">
        <v>6</v>
      </c>
      <c r="D265" s="142" t="s">
        <v>637</v>
      </c>
      <c r="E265" s="142"/>
      <c r="F265" s="142"/>
      <c r="G265" s="146"/>
      <c r="H265" s="44">
        <f t="shared" si="44"/>
        <v>0</v>
      </c>
    </row>
    <row r="266" spans="1:8" ht="15.75">
      <c r="A266" s="112" t="s">
        <v>428</v>
      </c>
      <c r="B266" s="35" t="s">
        <v>230</v>
      </c>
      <c r="C266" s="41" t="s">
        <v>6</v>
      </c>
      <c r="D266" s="42">
        <v>449.6</v>
      </c>
      <c r="E266" s="68"/>
      <c r="F266" s="68"/>
      <c r="G266" s="146"/>
      <c r="H266" s="44">
        <f t="shared" si="44"/>
        <v>0</v>
      </c>
    </row>
    <row r="267" spans="1:8" ht="75">
      <c r="A267" s="112" t="s">
        <v>13</v>
      </c>
      <c r="B267" s="35" t="s">
        <v>233</v>
      </c>
      <c r="C267" s="41"/>
      <c r="D267" s="42"/>
      <c r="E267" s="68"/>
      <c r="F267" s="68"/>
      <c r="G267" s="147"/>
      <c r="H267" s="77"/>
    </row>
    <row r="268" spans="1:8" ht="15.75">
      <c r="A268" s="112" t="s">
        <v>407</v>
      </c>
      <c r="B268" s="35" t="s">
        <v>229</v>
      </c>
      <c r="C268" s="41" t="s">
        <v>7</v>
      </c>
      <c r="D268" s="42">
        <v>133.80000000000001</v>
      </c>
      <c r="E268" s="68"/>
      <c r="F268" s="68"/>
      <c r="G268" s="146"/>
      <c r="H268" s="44">
        <f t="shared" si="44"/>
        <v>0</v>
      </c>
    </row>
    <row r="269" spans="1:8" ht="15.75">
      <c r="A269" s="112" t="s">
        <v>428</v>
      </c>
      <c r="B269" s="35" t="s">
        <v>230</v>
      </c>
      <c r="C269" s="41" t="s">
        <v>7</v>
      </c>
      <c r="D269" s="42">
        <v>330.08</v>
      </c>
      <c r="E269" s="68"/>
      <c r="F269" s="68"/>
      <c r="G269" s="146"/>
      <c r="H269" s="44">
        <f t="shared" si="44"/>
        <v>0</v>
      </c>
    </row>
    <row r="270" spans="1:8" ht="45">
      <c r="A270" s="112" t="s">
        <v>41</v>
      </c>
      <c r="B270" s="35" t="s">
        <v>235</v>
      </c>
      <c r="C270" s="41"/>
      <c r="D270" s="41"/>
      <c r="E270" s="28"/>
      <c r="F270" s="28"/>
      <c r="G270" s="147"/>
      <c r="H270" s="77"/>
    </row>
    <row r="271" spans="1:8" ht="15.75">
      <c r="A271" s="112" t="s">
        <v>407</v>
      </c>
      <c r="B271" s="35" t="s">
        <v>229</v>
      </c>
      <c r="C271" s="41" t="s">
        <v>7</v>
      </c>
      <c r="D271" s="42">
        <v>138.41999999999999</v>
      </c>
      <c r="E271" s="68"/>
      <c r="F271" s="68"/>
      <c r="G271" s="146"/>
      <c r="H271" s="44">
        <f t="shared" si="44"/>
        <v>0</v>
      </c>
    </row>
    <row r="272" spans="1:8" ht="15.75">
      <c r="A272" s="112" t="s">
        <v>428</v>
      </c>
      <c r="B272" s="35" t="s">
        <v>230</v>
      </c>
      <c r="C272" s="41" t="s">
        <v>7</v>
      </c>
      <c r="D272" s="42">
        <v>299.36</v>
      </c>
      <c r="E272" s="68"/>
      <c r="F272" s="68"/>
      <c r="G272" s="146"/>
      <c r="H272" s="44">
        <f t="shared" si="44"/>
        <v>0</v>
      </c>
    </row>
    <row r="273" spans="1:8" ht="75">
      <c r="A273" s="112" t="s">
        <v>17</v>
      </c>
      <c r="B273" s="35" t="s">
        <v>236</v>
      </c>
      <c r="C273" s="41"/>
      <c r="D273" s="42"/>
      <c r="E273" s="68"/>
      <c r="F273" s="68"/>
      <c r="G273" s="147"/>
      <c r="H273" s="77"/>
    </row>
    <row r="274" spans="1:8" ht="15.75">
      <c r="A274" s="112" t="s">
        <v>407</v>
      </c>
      <c r="B274" s="35" t="s">
        <v>229</v>
      </c>
      <c r="C274" s="41" t="s">
        <v>7</v>
      </c>
      <c r="D274" s="42">
        <v>75.599999999999994</v>
      </c>
      <c r="E274" s="68"/>
      <c r="F274" s="68"/>
      <c r="G274" s="146"/>
      <c r="H274" s="44">
        <f t="shared" si="44"/>
        <v>0</v>
      </c>
    </row>
    <row r="275" spans="1:8" ht="15.75">
      <c r="A275" s="112" t="s">
        <v>428</v>
      </c>
      <c r="B275" s="35" t="s">
        <v>230</v>
      </c>
      <c r="C275" s="41" t="s">
        <v>7</v>
      </c>
      <c r="D275" s="42">
        <v>119.52</v>
      </c>
      <c r="E275" s="68"/>
      <c r="F275" s="68"/>
      <c r="G275" s="146"/>
      <c r="H275" s="44">
        <f t="shared" si="44"/>
        <v>0</v>
      </c>
    </row>
    <row r="276" spans="1:8" ht="75">
      <c r="A276" s="112" t="s">
        <v>15</v>
      </c>
      <c r="B276" s="35" t="s">
        <v>234</v>
      </c>
      <c r="C276" s="41"/>
      <c r="D276" s="42"/>
      <c r="E276" s="68"/>
      <c r="F276" s="68"/>
      <c r="G276" s="147"/>
      <c r="H276" s="77"/>
    </row>
    <row r="277" spans="1:8" ht="15.75">
      <c r="A277" s="112" t="s">
        <v>407</v>
      </c>
      <c r="B277" s="35" t="s">
        <v>229</v>
      </c>
      <c r="C277" s="41" t="s">
        <v>7</v>
      </c>
      <c r="D277" s="42">
        <v>62.82</v>
      </c>
      <c r="E277" s="68"/>
      <c r="F277" s="68"/>
      <c r="G277" s="146"/>
      <c r="H277" s="44">
        <f t="shared" si="44"/>
        <v>0</v>
      </c>
    </row>
    <row r="278" spans="1:8" ht="15.75">
      <c r="A278" s="112" t="s">
        <v>428</v>
      </c>
      <c r="B278" s="152" t="s">
        <v>230</v>
      </c>
      <c r="C278" s="153" t="s">
        <v>7</v>
      </c>
      <c r="D278" s="153" t="s">
        <v>638</v>
      </c>
      <c r="E278" s="153"/>
      <c r="F278" s="153"/>
      <c r="G278" s="154"/>
      <c r="H278" s="155">
        <f t="shared" si="44"/>
        <v>0</v>
      </c>
    </row>
    <row r="279" spans="1:8" ht="15.75">
      <c r="A279" s="156"/>
      <c r="B279" s="157"/>
      <c r="C279" s="158"/>
      <c r="D279" s="159"/>
      <c r="E279" s="160"/>
      <c r="F279" s="160"/>
      <c r="G279" s="160"/>
      <c r="H279" s="160"/>
    </row>
    <row r="280" spans="1:8" ht="15.75">
      <c r="A280" s="148"/>
      <c r="B280" s="149" t="s">
        <v>237</v>
      </c>
      <c r="C280" s="150"/>
      <c r="D280" s="151"/>
      <c r="E280" s="151"/>
      <c r="F280" s="151"/>
      <c r="G280" s="151"/>
      <c r="H280" s="151"/>
    </row>
    <row r="281" spans="1:8" ht="120">
      <c r="A281" s="31" t="s">
        <v>14</v>
      </c>
      <c r="B281" s="35" t="s">
        <v>238</v>
      </c>
      <c r="C281" s="48" t="s">
        <v>22</v>
      </c>
      <c r="D281" s="49">
        <v>1</v>
      </c>
      <c r="E281" s="27"/>
      <c r="F281" s="27"/>
      <c r="G281" s="50"/>
      <c r="H281" s="44">
        <f t="shared" ref="H281:H297" si="45">SUM(G281*D281)</f>
        <v>0</v>
      </c>
    </row>
    <row r="282" spans="1:8" ht="120">
      <c r="A282" s="31" t="s">
        <v>11</v>
      </c>
      <c r="B282" s="35" t="s">
        <v>239</v>
      </c>
      <c r="C282" s="48" t="s">
        <v>22</v>
      </c>
      <c r="D282" s="49">
        <v>1</v>
      </c>
      <c r="E282" s="27"/>
      <c r="F282" s="27"/>
      <c r="G282" s="50"/>
      <c r="H282" s="44">
        <f t="shared" si="45"/>
        <v>0</v>
      </c>
    </row>
    <row r="283" spans="1:8" ht="60">
      <c r="A283" s="31" t="s">
        <v>12</v>
      </c>
      <c r="B283" s="35" t="s">
        <v>240</v>
      </c>
      <c r="C283" s="48" t="s">
        <v>9</v>
      </c>
      <c r="D283" s="49">
        <v>26</v>
      </c>
      <c r="E283" s="27"/>
      <c r="F283" s="27"/>
      <c r="G283" s="50"/>
      <c r="H283" s="44">
        <f t="shared" si="45"/>
        <v>0</v>
      </c>
    </row>
    <row r="284" spans="1:8" ht="45">
      <c r="A284" s="31" t="s">
        <v>13</v>
      </c>
      <c r="B284" s="35" t="s">
        <v>242</v>
      </c>
      <c r="C284" s="48" t="s">
        <v>22</v>
      </c>
      <c r="D284" s="49">
        <v>15</v>
      </c>
      <c r="E284" s="27"/>
      <c r="F284" s="27"/>
      <c r="G284" s="50"/>
      <c r="H284" s="44">
        <f t="shared" si="45"/>
        <v>0</v>
      </c>
    </row>
    <row r="285" spans="1:8" ht="45">
      <c r="A285" s="31" t="s">
        <v>41</v>
      </c>
      <c r="B285" s="35" t="s">
        <v>243</v>
      </c>
      <c r="C285" s="48" t="s">
        <v>22</v>
      </c>
      <c r="D285" s="49">
        <v>15</v>
      </c>
      <c r="E285" s="27"/>
      <c r="F285" s="27"/>
      <c r="G285" s="50"/>
      <c r="H285" s="44">
        <f t="shared" si="45"/>
        <v>0</v>
      </c>
    </row>
    <row r="286" spans="1:8" ht="45">
      <c r="A286" s="31" t="s">
        <v>17</v>
      </c>
      <c r="B286" s="35" t="s">
        <v>244</v>
      </c>
      <c r="C286" s="48" t="s">
        <v>22</v>
      </c>
      <c r="D286" s="49">
        <v>15</v>
      </c>
      <c r="E286" s="27"/>
      <c r="F286" s="27"/>
      <c r="G286" s="50"/>
      <c r="H286" s="44">
        <f t="shared" si="45"/>
        <v>0</v>
      </c>
    </row>
    <row r="287" spans="1:8" ht="45">
      <c r="A287" s="31" t="s">
        <v>15</v>
      </c>
      <c r="B287" s="39" t="s">
        <v>590</v>
      </c>
      <c r="C287" s="48" t="s">
        <v>22</v>
      </c>
      <c r="D287" s="49">
        <v>42</v>
      </c>
      <c r="E287" s="27"/>
      <c r="F287" s="27"/>
      <c r="G287" s="50"/>
      <c r="H287" s="44">
        <f t="shared" si="45"/>
        <v>0</v>
      </c>
    </row>
    <row r="288" spans="1:8" ht="30">
      <c r="A288" s="31" t="s">
        <v>16</v>
      </c>
      <c r="B288" s="39" t="s">
        <v>591</v>
      </c>
      <c r="C288" s="48" t="s">
        <v>22</v>
      </c>
      <c r="D288" s="49">
        <v>15</v>
      </c>
      <c r="E288" s="27"/>
      <c r="F288" s="27"/>
      <c r="G288" s="50"/>
      <c r="H288" s="44">
        <f t="shared" si="45"/>
        <v>0</v>
      </c>
    </row>
    <row r="289" spans="1:8" ht="30">
      <c r="A289" s="31" t="s">
        <v>42</v>
      </c>
      <c r="B289" s="35" t="s">
        <v>245</v>
      </c>
      <c r="C289" s="48" t="s">
        <v>22</v>
      </c>
      <c r="D289" s="49">
        <v>56</v>
      </c>
      <c r="E289" s="27"/>
      <c r="F289" s="27"/>
      <c r="G289" s="50"/>
      <c r="H289" s="44">
        <f t="shared" si="45"/>
        <v>0</v>
      </c>
    </row>
    <row r="290" spans="1:8" ht="45">
      <c r="A290" s="31" t="s">
        <v>54</v>
      </c>
      <c r="B290" s="35" t="s">
        <v>241</v>
      </c>
      <c r="C290" s="48" t="s">
        <v>22</v>
      </c>
      <c r="D290" s="49">
        <v>7</v>
      </c>
      <c r="E290" s="27"/>
      <c r="F290" s="27"/>
      <c r="G290" s="50"/>
      <c r="H290" s="44">
        <f t="shared" si="45"/>
        <v>0</v>
      </c>
    </row>
    <row r="291" spans="1:8" ht="60">
      <c r="A291" s="31" t="s">
        <v>23</v>
      </c>
      <c r="B291" s="35" t="s">
        <v>246</v>
      </c>
      <c r="C291" s="48" t="s">
        <v>22</v>
      </c>
      <c r="D291" s="49">
        <v>8</v>
      </c>
      <c r="E291" s="27"/>
      <c r="F291" s="27"/>
      <c r="G291" s="50"/>
      <c r="H291" s="44">
        <f t="shared" si="45"/>
        <v>0</v>
      </c>
    </row>
    <row r="292" spans="1:8" ht="45">
      <c r="A292" s="31" t="s">
        <v>55</v>
      </c>
      <c r="B292" s="35" t="s">
        <v>247</v>
      </c>
      <c r="C292" s="48" t="s">
        <v>22</v>
      </c>
      <c r="D292" s="49">
        <v>6</v>
      </c>
      <c r="E292" s="27"/>
      <c r="F292" s="27"/>
      <c r="G292" s="50"/>
      <c r="H292" s="44">
        <f t="shared" si="45"/>
        <v>0</v>
      </c>
    </row>
    <row r="293" spans="1:8" ht="30">
      <c r="A293" s="31" t="s">
        <v>56</v>
      </c>
      <c r="B293" s="35" t="s">
        <v>248</v>
      </c>
      <c r="C293" s="48" t="s">
        <v>9</v>
      </c>
      <c r="D293" s="49">
        <v>102</v>
      </c>
      <c r="E293" s="27"/>
      <c r="F293" s="27"/>
      <c r="G293" s="50"/>
      <c r="H293" s="44">
        <f t="shared" si="45"/>
        <v>0</v>
      </c>
    </row>
    <row r="294" spans="1:8" ht="75">
      <c r="A294" s="31" t="s">
        <v>118</v>
      </c>
      <c r="B294" s="39" t="s">
        <v>592</v>
      </c>
      <c r="C294" s="48" t="s">
        <v>9</v>
      </c>
      <c r="D294" s="49">
        <v>41.5</v>
      </c>
      <c r="E294" s="27"/>
      <c r="F294" s="27"/>
      <c r="G294" s="50"/>
      <c r="H294" s="44">
        <f t="shared" si="45"/>
        <v>0</v>
      </c>
    </row>
    <row r="295" spans="1:8" ht="30">
      <c r="A295" s="31" t="s">
        <v>119</v>
      </c>
      <c r="B295" s="39" t="s">
        <v>593</v>
      </c>
      <c r="C295" s="48" t="s">
        <v>22</v>
      </c>
      <c r="D295" s="49">
        <v>12</v>
      </c>
      <c r="E295" s="27"/>
      <c r="F295" s="27"/>
      <c r="G295" s="50"/>
      <c r="H295" s="44">
        <f t="shared" si="45"/>
        <v>0</v>
      </c>
    </row>
    <row r="296" spans="1:8" ht="30">
      <c r="A296" s="31" t="s">
        <v>120</v>
      </c>
      <c r="B296" s="39" t="s">
        <v>594</v>
      </c>
      <c r="C296" s="48" t="s">
        <v>9</v>
      </c>
      <c r="D296" s="49">
        <v>41.5</v>
      </c>
      <c r="E296" s="27"/>
      <c r="F296" s="27"/>
      <c r="G296" s="50"/>
      <c r="H296" s="44">
        <f t="shared" si="45"/>
        <v>0</v>
      </c>
    </row>
    <row r="297" spans="1:8" ht="75">
      <c r="A297" s="31" t="s">
        <v>122</v>
      </c>
      <c r="B297" s="222" t="s">
        <v>595</v>
      </c>
      <c r="C297" s="48" t="s">
        <v>22</v>
      </c>
      <c r="D297" s="49">
        <v>1</v>
      </c>
      <c r="E297" s="27"/>
      <c r="F297" s="27"/>
      <c r="G297" s="50"/>
      <c r="H297" s="44">
        <f t="shared" si="45"/>
        <v>0</v>
      </c>
    </row>
    <row r="299" spans="1:8">
      <c r="A299" s="148"/>
      <c r="B299" s="161" t="s">
        <v>249</v>
      </c>
      <c r="C299" s="150"/>
      <c r="D299" s="151"/>
      <c r="E299" s="151"/>
      <c r="F299" s="151"/>
      <c r="G299" s="151"/>
      <c r="H299" s="151"/>
    </row>
    <row r="300" spans="1:8" ht="15.75">
      <c r="A300" s="31" t="s">
        <v>14</v>
      </c>
      <c r="B300" s="72" t="s">
        <v>250</v>
      </c>
      <c r="C300" s="48" t="s">
        <v>9</v>
      </c>
      <c r="D300" s="49">
        <v>160</v>
      </c>
      <c r="E300" s="27"/>
      <c r="F300" s="27"/>
      <c r="G300" s="50"/>
      <c r="H300" s="44">
        <f t="shared" ref="H300:H303" si="46">SUM(G300*D300)</f>
        <v>0</v>
      </c>
    </row>
    <row r="301" spans="1:8" ht="30.75">
      <c r="A301" s="31" t="s">
        <v>11</v>
      </c>
      <c r="B301" s="28" t="s">
        <v>251</v>
      </c>
      <c r="C301" s="48" t="s">
        <v>6</v>
      </c>
      <c r="D301" s="49">
        <v>80</v>
      </c>
      <c r="E301" s="27"/>
      <c r="F301" s="27"/>
      <c r="G301" s="50"/>
      <c r="H301" s="44">
        <f t="shared" si="46"/>
        <v>0</v>
      </c>
    </row>
    <row r="302" spans="1:8" ht="45.75">
      <c r="A302" s="31" t="s">
        <v>12</v>
      </c>
      <c r="B302" s="28" t="s">
        <v>252</v>
      </c>
      <c r="C302" s="48" t="s">
        <v>7</v>
      </c>
      <c r="D302" s="49">
        <v>16.8</v>
      </c>
      <c r="E302" s="27"/>
      <c r="F302" s="27"/>
      <c r="G302" s="50"/>
      <c r="H302" s="44">
        <f t="shared" si="46"/>
        <v>0</v>
      </c>
    </row>
    <row r="303" spans="1:8" ht="45">
      <c r="A303" s="31" t="s">
        <v>13</v>
      </c>
      <c r="B303" s="32" t="s">
        <v>253</v>
      </c>
      <c r="C303" s="48" t="s">
        <v>6</v>
      </c>
      <c r="D303" s="49">
        <v>80</v>
      </c>
      <c r="E303" s="27"/>
      <c r="F303" s="27"/>
      <c r="G303" s="50"/>
      <c r="H303" s="44">
        <f t="shared" si="46"/>
        <v>0</v>
      </c>
    </row>
    <row r="304" spans="1:8">
      <c r="B304" s="162"/>
    </row>
    <row r="305" spans="1:8" ht="15.75">
      <c r="A305" s="148"/>
      <c r="B305" s="163" t="s">
        <v>254</v>
      </c>
      <c r="C305" s="150"/>
      <c r="D305" s="151"/>
      <c r="E305" s="151"/>
      <c r="F305" s="151"/>
      <c r="G305" s="151"/>
      <c r="H305" s="151"/>
    </row>
    <row r="306" spans="1:8" ht="75.75">
      <c r="A306" s="31" t="s">
        <v>14</v>
      </c>
      <c r="B306" s="28" t="s">
        <v>255</v>
      </c>
      <c r="C306" s="124"/>
      <c r="D306" s="27"/>
      <c r="E306" s="27"/>
      <c r="F306" s="27"/>
      <c r="G306" s="27"/>
      <c r="H306" s="27"/>
    </row>
    <row r="307" spans="1:8" ht="15.75">
      <c r="A307" s="31" t="s">
        <v>407</v>
      </c>
      <c r="B307" s="144" t="s">
        <v>256</v>
      </c>
      <c r="C307" s="48" t="s">
        <v>9</v>
      </c>
      <c r="D307" s="49">
        <v>150</v>
      </c>
      <c r="E307" s="27"/>
      <c r="F307" s="27"/>
      <c r="G307" s="50"/>
      <c r="H307" s="44">
        <f t="shared" ref="H307:H320" si="47">SUM(G307*D307)</f>
        <v>0</v>
      </c>
    </row>
    <row r="308" spans="1:8" ht="15.75">
      <c r="A308" s="31" t="s">
        <v>428</v>
      </c>
      <c r="B308" s="144" t="s">
        <v>257</v>
      </c>
      <c r="C308" s="48" t="s">
        <v>9</v>
      </c>
      <c r="D308" s="49">
        <v>220</v>
      </c>
      <c r="E308" s="27"/>
      <c r="F308" s="27"/>
      <c r="G308" s="50"/>
      <c r="H308" s="44">
        <f t="shared" si="47"/>
        <v>0</v>
      </c>
    </row>
    <row r="309" spans="1:8" ht="15.75">
      <c r="A309" s="31" t="s">
        <v>430</v>
      </c>
      <c r="B309" s="144" t="s">
        <v>258</v>
      </c>
      <c r="C309" s="48" t="s">
        <v>9</v>
      </c>
      <c r="D309" s="49">
        <v>110</v>
      </c>
      <c r="E309" s="27"/>
      <c r="F309" s="27"/>
      <c r="G309" s="50"/>
      <c r="H309" s="44">
        <f t="shared" si="47"/>
        <v>0</v>
      </c>
    </row>
    <row r="310" spans="1:8" ht="75.75">
      <c r="A310" s="31" t="s">
        <v>11</v>
      </c>
      <c r="B310" s="28" t="s">
        <v>259</v>
      </c>
      <c r="C310" s="48"/>
      <c r="D310" s="49"/>
      <c r="E310" s="27"/>
      <c r="F310" s="27"/>
      <c r="G310" s="52"/>
      <c r="H310" s="83"/>
    </row>
    <row r="311" spans="1:8" ht="15.75">
      <c r="A311" s="31" t="s">
        <v>407</v>
      </c>
      <c r="B311" s="144" t="s">
        <v>260</v>
      </c>
      <c r="C311" s="48" t="s">
        <v>9</v>
      </c>
      <c r="D311" s="49">
        <v>126</v>
      </c>
      <c r="E311" s="27"/>
      <c r="F311" s="27"/>
      <c r="G311" s="50"/>
      <c r="H311" s="44">
        <f t="shared" si="47"/>
        <v>0</v>
      </c>
    </row>
    <row r="312" spans="1:8" ht="15.75">
      <c r="A312" s="31" t="s">
        <v>428</v>
      </c>
      <c r="B312" s="144" t="s">
        <v>261</v>
      </c>
      <c r="C312" s="48" t="s">
        <v>9</v>
      </c>
      <c r="D312" s="49">
        <v>116</v>
      </c>
      <c r="E312" s="27"/>
      <c r="F312" s="27"/>
      <c r="G312" s="50"/>
      <c r="H312" s="44">
        <f t="shared" si="47"/>
        <v>0</v>
      </c>
    </row>
    <row r="313" spans="1:8" ht="15.75">
      <c r="A313" s="31" t="s">
        <v>430</v>
      </c>
      <c r="B313" s="144" t="s">
        <v>262</v>
      </c>
      <c r="C313" s="48" t="s">
        <v>9</v>
      </c>
      <c r="D313" s="49">
        <v>9</v>
      </c>
      <c r="E313" s="27"/>
      <c r="F313" s="27"/>
      <c r="G313" s="50"/>
      <c r="H313" s="44">
        <f t="shared" si="47"/>
        <v>0</v>
      </c>
    </row>
    <row r="314" spans="1:8" ht="30">
      <c r="A314" s="31" t="s">
        <v>12</v>
      </c>
      <c r="B314" s="35" t="s">
        <v>265</v>
      </c>
      <c r="C314" s="48" t="s">
        <v>22</v>
      </c>
      <c r="D314" s="49">
        <v>12</v>
      </c>
      <c r="E314" s="27"/>
      <c r="F314" s="27"/>
      <c r="G314" s="50"/>
      <c r="H314" s="44">
        <f t="shared" si="47"/>
        <v>0</v>
      </c>
    </row>
    <row r="315" spans="1:8" ht="15.75">
      <c r="A315" s="31" t="s">
        <v>13</v>
      </c>
      <c r="B315" s="223" t="s">
        <v>263</v>
      </c>
      <c r="C315" s="95" t="s">
        <v>9</v>
      </c>
      <c r="D315" s="110">
        <v>731</v>
      </c>
      <c r="E315" s="164"/>
      <c r="F315" s="164"/>
      <c r="G315" s="50"/>
      <c r="H315" s="44">
        <f t="shared" si="47"/>
        <v>0</v>
      </c>
    </row>
    <row r="316" spans="1:8" ht="45">
      <c r="A316" s="31" t="s">
        <v>41</v>
      </c>
      <c r="B316" s="224" t="s">
        <v>596</v>
      </c>
      <c r="C316" s="95" t="s">
        <v>22</v>
      </c>
      <c r="D316" s="110">
        <v>20</v>
      </c>
      <c r="E316" s="164"/>
      <c r="F316" s="164"/>
      <c r="G316" s="50"/>
      <c r="H316" s="44">
        <f t="shared" si="47"/>
        <v>0</v>
      </c>
    </row>
    <row r="317" spans="1:8" ht="45.75">
      <c r="A317" s="31" t="s">
        <v>17</v>
      </c>
      <c r="B317" s="212" t="s">
        <v>598</v>
      </c>
      <c r="C317" s="48" t="s">
        <v>22</v>
      </c>
      <c r="D317" s="49">
        <v>21</v>
      </c>
      <c r="E317" s="27"/>
      <c r="F317" s="27"/>
      <c r="G317" s="50"/>
      <c r="H317" s="44">
        <f t="shared" si="47"/>
        <v>0</v>
      </c>
    </row>
    <row r="318" spans="1:8" ht="45.75">
      <c r="A318" s="31" t="s">
        <v>15</v>
      </c>
      <c r="B318" s="212" t="s">
        <v>597</v>
      </c>
      <c r="C318" s="48" t="s">
        <v>22</v>
      </c>
      <c r="D318" s="49">
        <v>5</v>
      </c>
      <c r="E318" s="27"/>
      <c r="F318" s="27"/>
      <c r="G318" s="50"/>
      <c r="H318" s="44">
        <f t="shared" si="47"/>
        <v>0</v>
      </c>
    </row>
    <row r="319" spans="1:8" ht="30.75">
      <c r="A319" s="31" t="s">
        <v>16</v>
      </c>
      <c r="B319" s="212" t="s">
        <v>599</v>
      </c>
      <c r="C319" s="48" t="s">
        <v>22</v>
      </c>
      <c r="D319" s="49">
        <v>26</v>
      </c>
      <c r="E319" s="27"/>
      <c r="F319" s="27"/>
      <c r="G319" s="50"/>
      <c r="H319" s="44">
        <f t="shared" si="47"/>
        <v>0</v>
      </c>
    </row>
    <row r="320" spans="1:8" ht="45.75">
      <c r="A320" s="31" t="s">
        <v>42</v>
      </c>
      <c r="B320" s="28" t="s">
        <v>264</v>
      </c>
      <c r="C320" s="48" t="s">
        <v>22</v>
      </c>
      <c r="D320" s="49">
        <v>12</v>
      </c>
      <c r="E320" s="27"/>
      <c r="F320" s="27"/>
      <c r="G320" s="50"/>
      <c r="H320" s="44">
        <f t="shared" si="47"/>
        <v>0</v>
      </c>
    </row>
    <row r="322" spans="1:8" ht="15.75">
      <c r="A322" s="148"/>
      <c r="B322" s="149" t="s">
        <v>266</v>
      </c>
      <c r="C322" s="150"/>
      <c r="D322" s="151"/>
      <c r="E322" s="151"/>
      <c r="F322" s="151"/>
      <c r="G322" s="151"/>
      <c r="H322" s="151"/>
    </row>
    <row r="323" spans="1:8" ht="105">
      <c r="A323" s="31" t="s">
        <v>14</v>
      </c>
      <c r="B323" s="35" t="s">
        <v>600</v>
      </c>
      <c r="C323" s="143"/>
      <c r="D323" s="165"/>
      <c r="E323" s="165"/>
      <c r="F323" s="165"/>
      <c r="G323" s="165"/>
      <c r="H323" s="165"/>
    </row>
    <row r="324" spans="1:8" ht="15.75">
      <c r="A324" s="31" t="s">
        <v>407</v>
      </c>
      <c r="B324" s="35" t="s">
        <v>279</v>
      </c>
      <c r="C324" s="55" t="s">
        <v>9</v>
      </c>
      <c r="D324" s="166">
        <v>290</v>
      </c>
      <c r="E324" s="165"/>
      <c r="F324" s="165"/>
      <c r="G324" s="50"/>
      <c r="H324" s="44">
        <f t="shared" ref="H324:H330" si="48">SUM(G324*D324)</f>
        <v>0</v>
      </c>
    </row>
    <row r="325" spans="1:8" ht="15.75">
      <c r="A325" s="31" t="s">
        <v>428</v>
      </c>
      <c r="B325" s="35" t="s">
        <v>280</v>
      </c>
      <c r="C325" s="55" t="s">
        <v>9</v>
      </c>
      <c r="D325" s="166">
        <v>16</v>
      </c>
      <c r="E325" s="165"/>
      <c r="F325" s="165"/>
      <c r="G325" s="50"/>
      <c r="H325" s="44">
        <f t="shared" si="48"/>
        <v>0</v>
      </c>
    </row>
    <row r="326" spans="1:8" ht="15.75">
      <c r="A326" s="31" t="s">
        <v>430</v>
      </c>
      <c r="B326" s="35" t="s">
        <v>281</v>
      </c>
      <c r="C326" s="55" t="s">
        <v>9</v>
      </c>
      <c r="D326" s="166">
        <v>25</v>
      </c>
      <c r="E326" s="165"/>
      <c r="F326" s="165"/>
      <c r="G326" s="50"/>
      <c r="H326" s="44">
        <f t="shared" si="48"/>
        <v>0</v>
      </c>
    </row>
    <row r="327" spans="1:8" ht="15.75">
      <c r="A327" s="31" t="s">
        <v>475</v>
      </c>
      <c r="B327" s="35" t="s">
        <v>282</v>
      </c>
      <c r="C327" s="55" t="s">
        <v>9</v>
      </c>
      <c r="D327" s="166">
        <v>18</v>
      </c>
      <c r="E327" s="165"/>
      <c r="F327" s="165"/>
      <c r="G327" s="50"/>
      <c r="H327" s="44">
        <f t="shared" si="48"/>
        <v>0</v>
      </c>
    </row>
    <row r="328" spans="1:8" ht="15.75">
      <c r="A328" s="31" t="s">
        <v>476</v>
      </c>
      <c r="B328" s="35" t="s">
        <v>267</v>
      </c>
      <c r="C328" s="55" t="s">
        <v>22</v>
      </c>
      <c r="D328" s="166">
        <v>1</v>
      </c>
      <c r="E328" s="165"/>
      <c r="F328" s="165"/>
      <c r="G328" s="50"/>
      <c r="H328" s="44">
        <f t="shared" si="48"/>
        <v>0</v>
      </c>
    </row>
    <row r="329" spans="1:8" ht="15.75">
      <c r="A329" s="31" t="s">
        <v>477</v>
      </c>
      <c r="B329" s="35" t="s">
        <v>268</v>
      </c>
      <c r="C329" s="55" t="s">
        <v>22</v>
      </c>
      <c r="D329" s="166">
        <v>1</v>
      </c>
      <c r="E329" s="165"/>
      <c r="F329" s="165"/>
      <c r="G329" s="50"/>
      <c r="H329" s="44">
        <f t="shared" si="48"/>
        <v>0</v>
      </c>
    </row>
    <row r="330" spans="1:8" ht="15.75">
      <c r="A330" s="31" t="s">
        <v>478</v>
      </c>
      <c r="B330" s="35" t="s">
        <v>269</v>
      </c>
      <c r="C330" s="55" t="s">
        <v>22</v>
      </c>
      <c r="D330" s="166">
        <v>4</v>
      </c>
      <c r="E330" s="165"/>
      <c r="F330" s="165"/>
      <c r="G330" s="50"/>
      <c r="H330" s="44">
        <f t="shared" si="48"/>
        <v>0</v>
      </c>
    </row>
    <row r="331" spans="1:8" ht="75">
      <c r="A331" s="31" t="s">
        <v>11</v>
      </c>
      <c r="B331" s="35" t="s">
        <v>292</v>
      </c>
      <c r="C331" s="55"/>
      <c r="D331" s="166"/>
      <c r="E331" s="165"/>
      <c r="F331" s="165"/>
      <c r="G331" s="52"/>
      <c r="H331" s="52"/>
    </row>
    <row r="332" spans="1:8" ht="15.75">
      <c r="A332" s="31" t="s">
        <v>407</v>
      </c>
      <c r="B332" s="35" t="s">
        <v>270</v>
      </c>
      <c r="C332" s="48" t="s">
        <v>9</v>
      </c>
      <c r="D332" s="49">
        <v>18</v>
      </c>
      <c r="E332" s="165"/>
      <c r="F332" s="165"/>
      <c r="G332" s="50"/>
      <c r="H332" s="44">
        <f t="shared" ref="H332:H335" si="49">SUM(G332*D332)</f>
        <v>0</v>
      </c>
    </row>
    <row r="333" spans="1:8" ht="15.75">
      <c r="A333" s="31" t="s">
        <v>428</v>
      </c>
      <c r="B333" s="35" t="s">
        <v>271</v>
      </c>
      <c r="C333" s="48" t="s">
        <v>9</v>
      </c>
      <c r="D333" s="49">
        <v>42</v>
      </c>
      <c r="E333" s="165"/>
      <c r="F333" s="165"/>
      <c r="G333" s="50"/>
      <c r="H333" s="44">
        <f t="shared" si="49"/>
        <v>0</v>
      </c>
    </row>
    <row r="334" spans="1:8" ht="15.75">
      <c r="A334" s="31" t="s">
        <v>430</v>
      </c>
      <c r="B334" s="35" t="s">
        <v>272</v>
      </c>
      <c r="C334" s="48" t="s">
        <v>9</v>
      </c>
      <c r="D334" s="49">
        <v>80</v>
      </c>
      <c r="E334" s="165"/>
      <c r="F334" s="165"/>
      <c r="G334" s="50"/>
      <c r="H334" s="44">
        <f t="shared" si="49"/>
        <v>0</v>
      </c>
    </row>
    <row r="335" spans="1:8" ht="15.75">
      <c r="A335" s="31" t="s">
        <v>475</v>
      </c>
      <c r="B335" s="35" t="s">
        <v>273</v>
      </c>
      <c r="C335" s="48" t="s">
        <v>9</v>
      </c>
      <c r="D335" s="49">
        <v>100</v>
      </c>
      <c r="E335" s="165"/>
      <c r="F335" s="165"/>
      <c r="G335" s="50"/>
      <c r="H335" s="44">
        <f t="shared" si="49"/>
        <v>0</v>
      </c>
    </row>
    <row r="336" spans="1:8" ht="105">
      <c r="A336" s="31" t="s">
        <v>12</v>
      </c>
      <c r="B336" s="35" t="s">
        <v>291</v>
      </c>
      <c r="C336" s="48"/>
      <c r="D336" s="49"/>
      <c r="E336" s="165"/>
      <c r="F336" s="165"/>
      <c r="G336" s="52"/>
      <c r="H336" s="52"/>
    </row>
    <row r="337" spans="1:8" ht="15.75">
      <c r="A337" s="31" t="s">
        <v>407</v>
      </c>
      <c r="B337" s="35" t="s">
        <v>283</v>
      </c>
      <c r="C337" s="48" t="s">
        <v>9</v>
      </c>
      <c r="D337" s="49">
        <v>20</v>
      </c>
      <c r="E337" s="165"/>
      <c r="F337" s="165"/>
      <c r="G337" s="50"/>
      <c r="H337" s="44">
        <f t="shared" ref="H337:H338" si="50">SUM(G337*D337)</f>
        <v>0</v>
      </c>
    </row>
    <row r="338" spans="1:8" ht="15.75">
      <c r="A338" s="31" t="s">
        <v>428</v>
      </c>
      <c r="B338" s="35" t="s">
        <v>284</v>
      </c>
      <c r="C338" s="48" t="s">
        <v>9</v>
      </c>
      <c r="D338" s="49">
        <v>70</v>
      </c>
      <c r="E338" s="165"/>
      <c r="F338" s="165"/>
      <c r="G338" s="50"/>
      <c r="H338" s="44">
        <f t="shared" si="50"/>
        <v>0</v>
      </c>
    </row>
    <row r="339" spans="1:8" ht="45">
      <c r="A339" s="31" t="s">
        <v>13</v>
      </c>
      <c r="B339" s="35" t="s">
        <v>274</v>
      </c>
      <c r="C339" s="48"/>
      <c r="D339" s="49"/>
      <c r="E339" s="165"/>
      <c r="F339" s="165"/>
      <c r="G339" s="52"/>
      <c r="H339" s="52"/>
    </row>
    <row r="340" spans="1:8" ht="15.75">
      <c r="A340" s="31" t="s">
        <v>407</v>
      </c>
      <c r="B340" s="35" t="s">
        <v>283</v>
      </c>
      <c r="C340" s="48" t="s">
        <v>22</v>
      </c>
      <c r="D340" s="49">
        <v>1</v>
      </c>
      <c r="E340" s="165"/>
      <c r="F340" s="165"/>
      <c r="G340" s="50"/>
      <c r="H340" s="44">
        <f t="shared" ref="H340:H342" si="51">SUM(G340*D340)</f>
        <v>0</v>
      </c>
    </row>
    <row r="341" spans="1:8" ht="15.75">
      <c r="A341" s="31" t="s">
        <v>428</v>
      </c>
      <c r="B341" s="35" t="s">
        <v>285</v>
      </c>
      <c r="C341" s="48" t="s">
        <v>22</v>
      </c>
      <c r="D341" s="49">
        <v>1</v>
      </c>
      <c r="E341" s="165"/>
      <c r="F341" s="165"/>
      <c r="G341" s="50"/>
      <c r="H341" s="44">
        <f t="shared" si="51"/>
        <v>0</v>
      </c>
    </row>
    <row r="342" spans="1:8" ht="15.75">
      <c r="A342" s="31" t="s">
        <v>430</v>
      </c>
      <c r="B342" s="35" t="s">
        <v>286</v>
      </c>
      <c r="C342" s="48" t="s">
        <v>22</v>
      </c>
      <c r="D342" s="49">
        <v>1</v>
      </c>
      <c r="E342" s="165"/>
      <c r="F342" s="165"/>
      <c r="G342" s="50"/>
      <c r="H342" s="44">
        <f t="shared" si="51"/>
        <v>0</v>
      </c>
    </row>
    <row r="343" spans="1:8" ht="30">
      <c r="A343" s="31" t="s">
        <v>41</v>
      </c>
      <c r="B343" s="35" t="s">
        <v>275</v>
      </c>
      <c r="C343" s="48"/>
      <c r="D343" s="49"/>
      <c r="E343" s="165"/>
      <c r="F343" s="165"/>
      <c r="G343" s="52"/>
      <c r="H343" s="52"/>
    </row>
    <row r="344" spans="1:8" ht="15.75">
      <c r="A344" s="31" t="s">
        <v>407</v>
      </c>
      <c r="B344" s="35" t="s">
        <v>287</v>
      </c>
      <c r="C344" s="48" t="s">
        <v>22</v>
      </c>
      <c r="D344" s="49">
        <v>1</v>
      </c>
      <c r="E344" s="165"/>
      <c r="F344" s="165"/>
      <c r="G344" s="50"/>
      <c r="H344" s="44">
        <f t="shared" ref="H344:H367" si="52">SUM(G344*D344)</f>
        <v>0</v>
      </c>
    </row>
    <row r="345" spans="1:8" ht="15.75">
      <c r="A345" s="31" t="s">
        <v>428</v>
      </c>
      <c r="B345" s="35" t="s">
        <v>288</v>
      </c>
      <c r="C345" s="48" t="s">
        <v>22</v>
      </c>
      <c r="D345" s="49">
        <v>1</v>
      </c>
      <c r="E345" s="165"/>
      <c r="F345" s="165"/>
      <c r="G345" s="50"/>
      <c r="H345" s="44">
        <f t="shared" si="52"/>
        <v>0</v>
      </c>
    </row>
    <row r="346" spans="1:8" ht="15.75">
      <c r="A346" s="31" t="s">
        <v>430</v>
      </c>
      <c r="B346" s="35" t="s">
        <v>289</v>
      </c>
      <c r="C346" s="48" t="s">
        <v>22</v>
      </c>
      <c r="D346" s="49">
        <v>16</v>
      </c>
      <c r="E346" s="165"/>
      <c r="F346" s="165"/>
      <c r="G346" s="50"/>
      <c r="H346" s="44">
        <f t="shared" si="52"/>
        <v>0</v>
      </c>
    </row>
    <row r="347" spans="1:8" ht="15.75">
      <c r="A347" s="31" t="s">
        <v>475</v>
      </c>
      <c r="B347" s="35" t="s">
        <v>290</v>
      </c>
      <c r="C347" s="48" t="s">
        <v>22</v>
      </c>
      <c r="D347" s="49">
        <v>20</v>
      </c>
      <c r="E347" s="165"/>
      <c r="F347" s="165"/>
      <c r="G347" s="50"/>
      <c r="H347" s="44">
        <f t="shared" si="52"/>
        <v>0</v>
      </c>
    </row>
    <row r="348" spans="1:8" ht="30">
      <c r="A348" s="31" t="s">
        <v>17</v>
      </c>
      <c r="B348" s="35" t="s">
        <v>276</v>
      </c>
      <c r="C348" s="48" t="s">
        <v>22</v>
      </c>
      <c r="D348" s="49">
        <v>77</v>
      </c>
      <c r="E348" s="165"/>
      <c r="F348" s="165"/>
      <c r="G348" s="50"/>
      <c r="H348" s="44">
        <f t="shared" si="52"/>
        <v>0</v>
      </c>
    </row>
    <row r="349" spans="1:8" ht="30">
      <c r="A349" s="31" t="s">
        <v>15</v>
      </c>
      <c r="B349" s="35" t="s">
        <v>277</v>
      </c>
      <c r="C349" s="48" t="s">
        <v>9</v>
      </c>
      <c r="D349" s="49">
        <v>579</v>
      </c>
      <c r="E349" s="165"/>
      <c r="F349" s="165"/>
      <c r="G349" s="50"/>
      <c r="H349" s="44">
        <f t="shared" si="52"/>
        <v>0</v>
      </c>
    </row>
    <row r="350" spans="1:8" ht="30">
      <c r="A350" s="31" t="s">
        <v>16</v>
      </c>
      <c r="B350" s="35" t="s">
        <v>278</v>
      </c>
      <c r="C350" s="48" t="s">
        <v>9</v>
      </c>
      <c r="D350" s="49">
        <v>579</v>
      </c>
      <c r="E350" s="165"/>
      <c r="F350" s="165"/>
      <c r="G350" s="50"/>
      <c r="H350" s="44">
        <f t="shared" si="52"/>
        <v>0</v>
      </c>
    </row>
    <row r="351" spans="1:8" ht="30.75">
      <c r="A351" s="31" t="s">
        <v>42</v>
      </c>
      <c r="B351" s="28" t="s">
        <v>293</v>
      </c>
      <c r="C351" s="48" t="s">
        <v>22</v>
      </c>
      <c r="D351" s="49">
        <v>1</v>
      </c>
      <c r="E351" s="27"/>
      <c r="F351" s="27"/>
      <c r="G351" s="50"/>
      <c r="H351" s="51">
        <f t="shared" si="52"/>
        <v>0</v>
      </c>
    </row>
    <row r="352" spans="1:8" ht="45">
      <c r="A352" s="31" t="s">
        <v>54</v>
      </c>
      <c r="B352" s="32" t="s">
        <v>309</v>
      </c>
      <c r="C352" s="48" t="s">
        <v>22</v>
      </c>
      <c r="D352" s="49">
        <v>1</v>
      </c>
      <c r="E352" s="27"/>
      <c r="F352" s="27"/>
      <c r="G352" s="50"/>
      <c r="H352" s="51">
        <f t="shared" si="52"/>
        <v>0</v>
      </c>
    </row>
    <row r="353" spans="1:8" ht="30">
      <c r="A353" s="31" t="s">
        <v>23</v>
      </c>
      <c r="B353" s="222" t="s">
        <v>601</v>
      </c>
      <c r="C353" s="48" t="s">
        <v>22</v>
      </c>
      <c r="D353" s="49">
        <v>1</v>
      </c>
      <c r="E353" s="27"/>
      <c r="F353" s="27"/>
      <c r="G353" s="50"/>
      <c r="H353" s="51">
        <f t="shared" si="52"/>
        <v>0</v>
      </c>
    </row>
    <row r="354" spans="1:8" ht="30">
      <c r="A354" s="31" t="s">
        <v>55</v>
      </c>
      <c r="B354" s="222" t="s">
        <v>602</v>
      </c>
      <c r="C354" s="48" t="s">
        <v>22</v>
      </c>
      <c r="D354" s="49">
        <v>1</v>
      </c>
      <c r="E354" s="27"/>
      <c r="F354" s="27"/>
      <c r="G354" s="50"/>
      <c r="H354" s="51">
        <f t="shared" si="52"/>
        <v>0</v>
      </c>
    </row>
    <row r="355" spans="1:8" ht="30">
      <c r="A355" s="31" t="s">
        <v>56</v>
      </c>
      <c r="B355" s="222" t="s">
        <v>603</v>
      </c>
      <c r="C355" s="48" t="s">
        <v>22</v>
      </c>
      <c r="D355" s="49">
        <v>1</v>
      </c>
      <c r="E355" s="27"/>
      <c r="F355" s="27"/>
      <c r="G355" s="50"/>
      <c r="H355" s="51">
        <f t="shared" si="52"/>
        <v>0</v>
      </c>
    </row>
    <row r="356" spans="1:8" ht="30.75">
      <c r="A356" s="31" t="s">
        <v>118</v>
      </c>
      <c r="B356" s="212" t="s">
        <v>604</v>
      </c>
      <c r="C356" s="48" t="s">
        <v>22</v>
      </c>
      <c r="D356" s="49">
        <v>1</v>
      </c>
      <c r="E356" s="27"/>
      <c r="F356" s="27"/>
      <c r="G356" s="50"/>
      <c r="H356" s="51">
        <f t="shared" si="52"/>
        <v>0</v>
      </c>
    </row>
    <row r="357" spans="1:8" ht="30.75">
      <c r="A357" s="31" t="s">
        <v>119</v>
      </c>
      <c r="B357" s="212" t="s">
        <v>605</v>
      </c>
      <c r="C357" s="48" t="s">
        <v>22</v>
      </c>
      <c r="D357" s="49">
        <v>8</v>
      </c>
      <c r="E357" s="27"/>
      <c r="F357" s="27"/>
      <c r="G357" s="50"/>
      <c r="H357" s="51">
        <f t="shared" si="52"/>
        <v>0</v>
      </c>
    </row>
    <row r="358" spans="1:8" ht="30.75">
      <c r="A358" s="31" t="s">
        <v>120</v>
      </c>
      <c r="B358" s="28" t="s">
        <v>311</v>
      </c>
      <c r="C358" s="48" t="s">
        <v>8</v>
      </c>
      <c r="D358" s="49">
        <v>74</v>
      </c>
      <c r="E358" s="27"/>
      <c r="F358" s="27"/>
      <c r="G358" s="50"/>
      <c r="H358" s="51">
        <f t="shared" si="52"/>
        <v>0</v>
      </c>
    </row>
    <row r="359" spans="1:8" ht="45.75">
      <c r="A359" s="31" t="s">
        <v>122</v>
      </c>
      <c r="B359" s="28" t="s">
        <v>310</v>
      </c>
      <c r="C359" s="48" t="s">
        <v>10</v>
      </c>
      <c r="D359" s="49">
        <v>1</v>
      </c>
      <c r="E359" s="27"/>
      <c r="F359" s="27"/>
      <c r="G359" s="50"/>
      <c r="H359" s="51">
        <f t="shared" si="52"/>
        <v>0</v>
      </c>
    </row>
    <row r="360" spans="1:8" ht="30">
      <c r="A360" s="31" t="s">
        <v>296</v>
      </c>
      <c r="B360" s="32" t="s">
        <v>294</v>
      </c>
      <c r="C360" s="48" t="s">
        <v>22</v>
      </c>
      <c r="D360" s="49">
        <v>2</v>
      </c>
      <c r="E360" s="27"/>
      <c r="F360" s="27"/>
      <c r="G360" s="50"/>
      <c r="H360" s="51">
        <f t="shared" si="52"/>
        <v>0</v>
      </c>
    </row>
    <row r="361" spans="1:8" ht="45.75">
      <c r="A361" s="31" t="s">
        <v>297</v>
      </c>
      <c r="B361" s="28" t="s">
        <v>295</v>
      </c>
      <c r="C361" s="48" t="s">
        <v>10</v>
      </c>
      <c r="D361" s="49">
        <v>1</v>
      </c>
      <c r="E361" s="27"/>
      <c r="F361" s="27"/>
      <c r="G361" s="50"/>
      <c r="H361" s="51">
        <f t="shared" si="52"/>
        <v>0</v>
      </c>
    </row>
    <row r="362" spans="1:8" ht="30">
      <c r="A362" s="31" t="s">
        <v>300</v>
      </c>
      <c r="B362" s="93" t="s">
        <v>298</v>
      </c>
      <c r="C362" s="48" t="s">
        <v>10</v>
      </c>
      <c r="D362" s="49">
        <v>1</v>
      </c>
      <c r="E362" s="27"/>
      <c r="F362" s="27"/>
      <c r="G362" s="50"/>
      <c r="H362" s="51">
        <f t="shared" si="52"/>
        <v>0</v>
      </c>
    </row>
    <row r="363" spans="1:8" ht="60.75">
      <c r="A363" s="31" t="s">
        <v>301</v>
      </c>
      <c r="B363" s="28" t="s">
        <v>299</v>
      </c>
      <c r="C363" s="48" t="s">
        <v>10</v>
      </c>
      <c r="D363" s="49">
        <v>4</v>
      </c>
      <c r="E363" s="27"/>
      <c r="F363" s="27"/>
      <c r="G363" s="50"/>
      <c r="H363" s="51">
        <f t="shared" si="52"/>
        <v>0</v>
      </c>
    </row>
    <row r="364" spans="1:8" ht="45.75">
      <c r="A364" s="31" t="s">
        <v>302</v>
      </c>
      <c r="B364" s="28" t="s">
        <v>305</v>
      </c>
      <c r="C364" s="48" t="s">
        <v>22</v>
      </c>
      <c r="D364" s="49">
        <v>4</v>
      </c>
      <c r="E364" s="27"/>
      <c r="F364" s="27"/>
      <c r="G364" s="50"/>
      <c r="H364" s="51">
        <f t="shared" si="52"/>
        <v>0</v>
      </c>
    </row>
    <row r="365" spans="1:8" ht="45.75">
      <c r="A365" s="31" t="s">
        <v>303</v>
      </c>
      <c r="B365" s="28" t="s">
        <v>306</v>
      </c>
      <c r="C365" s="48" t="s">
        <v>22</v>
      </c>
      <c r="D365" s="49">
        <v>4</v>
      </c>
      <c r="E365" s="27"/>
      <c r="F365" s="27"/>
      <c r="G365" s="50"/>
      <c r="H365" s="51">
        <f t="shared" si="52"/>
        <v>0</v>
      </c>
    </row>
    <row r="366" spans="1:8" ht="45.75">
      <c r="A366" s="31" t="s">
        <v>304</v>
      </c>
      <c r="B366" s="28" t="s">
        <v>307</v>
      </c>
      <c r="C366" s="48" t="s">
        <v>22</v>
      </c>
      <c r="D366" s="49">
        <v>5</v>
      </c>
      <c r="E366" s="27"/>
      <c r="F366" s="27"/>
      <c r="G366" s="50"/>
      <c r="H366" s="51">
        <f t="shared" si="52"/>
        <v>0</v>
      </c>
    </row>
    <row r="367" spans="1:8" ht="30.75">
      <c r="A367" s="31" t="s">
        <v>312</v>
      </c>
      <c r="B367" s="28" t="s">
        <v>308</v>
      </c>
      <c r="C367" s="48" t="s">
        <v>22</v>
      </c>
      <c r="D367" s="49">
        <v>5</v>
      </c>
      <c r="E367" s="27"/>
      <c r="F367" s="27"/>
      <c r="G367" s="50"/>
      <c r="H367" s="51">
        <f t="shared" si="52"/>
        <v>0</v>
      </c>
    </row>
    <row r="368" spans="1:8">
      <c r="B368" s="3"/>
    </row>
    <row r="369" spans="1:8" ht="15.75">
      <c r="A369" s="148"/>
      <c r="B369" s="149" t="s">
        <v>313</v>
      </c>
      <c r="C369" s="150"/>
      <c r="D369" s="151"/>
      <c r="E369" s="151"/>
      <c r="F369" s="151"/>
      <c r="G369" s="151"/>
      <c r="H369" s="151"/>
    </row>
    <row r="370" spans="1:8" ht="15.75">
      <c r="A370" s="252" t="s">
        <v>14</v>
      </c>
      <c r="B370" s="167" t="s">
        <v>323</v>
      </c>
      <c r="C370" s="263"/>
      <c r="D370" s="258"/>
      <c r="E370" s="27"/>
      <c r="F370" s="27"/>
      <c r="G370" s="258"/>
      <c r="H370" s="258"/>
    </row>
    <row r="371" spans="1:8" ht="15.75">
      <c r="A371" s="255"/>
      <c r="B371" s="168" t="s">
        <v>322</v>
      </c>
      <c r="C371" s="264"/>
      <c r="D371" s="259"/>
      <c r="E371" s="27"/>
      <c r="F371" s="27"/>
      <c r="G371" s="259"/>
      <c r="H371" s="259"/>
    </row>
    <row r="372" spans="1:8" ht="15.75">
      <c r="A372" s="255"/>
      <c r="B372" s="168" t="s">
        <v>314</v>
      </c>
      <c r="C372" s="264"/>
      <c r="D372" s="259"/>
      <c r="E372" s="27"/>
      <c r="F372" s="27"/>
      <c r="G372" s="259"/>
      <c r="H372" s="259"/>
    </row>
    <row r="373" spans="1:8" ht="15.75">
      <c r="A373" s="255"/>
      <c r="B373" s="168" t="s">
        <v>315</v>
      </c>
      <c r="C373" s="265"/>
      <c r="D373" s="260"/>
      <c r="E373" s="27"/>
      <c r="F373" s="27"/>
      <c r="G373" s="260"/>
      <c r="H373" s="260"/>
    </row>
    <row r="374" spans="1:8" ht="15.75">
      <c r="A374" s="254"/>
      <c r="B374" s="138" t="s">
        <v>316</v>
      </c>
      <c r="C374" s="48" t="s">
        <v>22</v>
      </c>
      <c r="D374" s="49">
        <v>21</v>
      </c>
      <c r="E374" s="27"/>
      <c r="F374" s="27"/>
      <c r="G374" s="50"/>
      <c r="H374" s="51">
        <f t="shared" ref="H374:H387" si="53">SUM(G374*D374)</f>
        <v>0</v>
      </c>
    </row>
    <row r="375" spans="1:8" ht="30">
      <c r="A375" s="31" t="s">
        <v>11</v>
      </c>
      <c r="B375" s="45" t="s">
        <v>606</v>
      </c>
      <c r="C375" s="48" t="s">
        <v>22</v>
      </c>
      <c r="D375" s="49">
        <v>1</v>
      </c>
      <c r="E375" s="27"/>
      <c r="F375" s="27"/>
      <c r="G375" s="50"/>
      <c r="H375" s="51">
        <f t="shared" si="53"/>
        <v>0</v>
      </c>
    </row>
    <row r="376" spans="1:8" ht="30">
      <c r="A376" s="31" t="s">
        <v>12</v>
      </c>
      <c r="B376" s="57" t="s">
        <v>324</v>
      </c>
      <c r="C376" s="48" t="s">
        <v>22</v>
      </c>
      <c r="D376" s="49">
        <v>22</v>
      </c>
      <c r="E376" s="27"/>
      <c r="F376" s="27"/>
      <c r="G376" s="50"/>
      <c r="H376" s="51">
        <f t="shared" si="53"/>
        <v>0</v>
      </c>
    </row>
    <row r="377" spans="1:8" ht="75">
      <c r="A377" s="31" t="s">
        <v>13</v>
      </c>
      <c r="B377" s="35" t="s">
        <v>325</v>
      </c>
      <c r="C377" s="48" t="s">
        <v>22</v>
      </c>
      <c r="D377" s="49">
        <v>22</v>
      </c>
      <c r="E377" s="27"/>
      <c r="F377" s="27"/>
      <c r="G377" s="50"/>
      <c r="H377" s="51">
        <f t="shared" si="53"/>
        <v>0</v>
      </c>
    </row>
    <row r="378" spans="1:8" ht="30">
      <c r="A378" s="31" t="s">
        <v>41</v>
      </c>
      <c r="B378" s="39" t="s">
        <v>607</v>
      </c>
      <c r="C378" s="48" t="s">
        <v>22</v>
      </c>
      <c r="D378" s="49">
        <v>1</v>
      </c>
      <c r="E378" s="27"/>
      <c r="F378" s="27"/>
      <c r="G378" s="50"/>
      <c r="H378" s="51">
        <f t="shared" si="53"/>
        <v>0</v>
      </c>
    </row>
    <row r="379" spans="1:8" ht="30">
      <c r="A379" s="31" t="s">
        <v>17</v>
      </c>
      <c r="B379" s="35" t="s">
        <v>326</v>
      </c>
      <c r="C379" s="48" t="s">
        <v>22</v>
      </c>
      <c r="D379" s="49">
        <v>23</v>
      </c>
      <c r="E379" s="27"/>
      <c r="F379" s="27"/>
      <c r="G379" s="50"/>
      <c r="H379" s="51">
        <f t="shared" si="53"/>
        <v>0</v>
      </c>
    </row>
    <row r="380" spans="1:8" ht="30">
      <c r="A380" s="31" t="s">
        <v>15</v>
      </c>
      <c r="B380" s="32" t="s">
        <v>327</v>
      </c>
      <c r="C380" s="48" t="s">
        <v>22</v>
      </c>
      <c r="D380" s="49">
        <v>23</v>
      </c>
      <c r="E380" s="27"/>
      <c r="F380" s="27"/>
      <c r="G380" s="50"/>
      <c r="H380" s="51">
        <f t="shared" si="53"/>
        <v>0</v>
      </c>
    </row>
    <row r="381" spans="1:8" ht="30">
      <c r="A381" s="31" t="s">
        <v>16</v>
      </c>
      <c r="B381" s="32" t="s">
        <v>328</v>
      </c>
      <c r="C381" s="48" t="s">
        <v>22</v>
      </c>
      <c r="D381" s="49">
        <v>23</v>
      </c>
      <c r="E381" s="27"/>
      <c r="F381" s="27"/>
      <c r="G381" s="50"/>
      <c r="H381" s="51">
        <f t="shared" si="53"/>
        <v>0</v>
      </c>
    </row>
    <row r="382" spans="1:8" ht="30">
      <c r="A382" s="31" t="s">
        <v>42</v>
      </c>
      <c r="B382" s="32" t="s">
        <v>317</v>
      </c>
      <c r="C382" s="48" t="s">
        <v>22</v>
      </c>
      <c r="D382" s="49">
        <v>23</v>
      </c>
      <c r="E382" s="27"/>
      <c r="F382" s="27"/>
      <c r="G382" s="50"/>
      <c r="H382" s="51">
        <f t="shared" si="53"/>
        <v>0</v>
      </c>
    </row>
    <row r="383" spans="1:8" ht="30">
      <c r="A383" s="31" t="s">
        <v>54</v>
      </c>
      <c r="B383" s="32" t="s">
        <v>608</v>
      </c>
      <c r="C383" s="48" t="s">
        <v>22</v>
      </c>
      <c r="D383" s="49">
        <v>23</v>
      </c>
      <c r="E383" s="27"/>
      <c r="F383" s="27"/>
      <c r="G383" s="50"/>
      <c r="H383" s="51">
        <f t="shared" si="53"/>
        <v>0</v>
      </c>
    </row>
    <row r="384" spans="1:8" ht="30">
      <c r="A384" s="31" t="s">
        <v>23</v>
      </c>
      <c r="B384" s="32" t="s">
        <v>318</v>
      </c>
      <c r="C384" s="48" t="s">
        <v>22</v>
      </c>
      <c r="D384" s="49">
        <v>1</v>
      </c>
      <c r="E384" s="27"/>
      <c r="F384" s="27"/>
      <c r="G384" s="50"/>
      <c r="H384" s="51">
        <f t="shared" si="53"/>
        <v>0</v>
      </c>
    </row>
    <row r="385" spans="1:8" ht="60">
      <c r="A385" s="31" t="s">
        <v>55</v>
      </c>
      <c r="B385" s="35" t="s">
        <v>319</v>
      </c>
      <c r="C385" s="48" t="s">
        <v>22</v>
      </c>
      <c r="D385" s="49">
        <v>25</v>
      </c>
      <c r="E385" s="27"/>
      <c r="F385" s="27"/>
      <c r="G385" s="50"/>
      <c r="H385" s="51">
        <f t="shared" si="53"/>
        <v>0</v>
      </c>
    </row>
    <row r="386" spans="1:8" ht="30">
      <c r="A386" s="31" t="s">
        <v>56</v>
      </c>
      <c r="B386" s="32" t="s">
        <v>320</v>
      </c>
      <c r="C386" s="48" t="s">
        <v>22</v>
      </c>
      <c r="D386" s="49">
        <v>5</v>
      </c>
      <c r="E386" s="27"/>
      <c r="F386" s="27"/>
      <c r="G386" s="50"/>
      <c r="H386" s="51">
        <f t="shared" si="53"/>
        <v>0</v>
      </c>
    </row>
    <row r="387" spans="1:8" ht="45">
      <c r="A387" s="31" t="s">
        <v>118</v>
      </c>
      <c r="B387" s="32" t="s">
        <v>321</v>
      </c>
      <c r="C387" s="48" t="s">
        <v>22</v>
      </c>
      <c r="D387" s="49">
        <v>1</v>
      </c>
      <c r="E387" s="27"/>
      <c r="F387" s="27"/>
      <c r="G387" s="50"/>
      <c r="H387" s="51">
        <f t="shared" si="53"/>
        <v>0</v>
      </c>
    </row>
    <row r="388" spans="1:8" ht="15.75">
      <c r="A388" s="25"/>
      <c r="B388" s="72"/>
      <c r="C388" s="124"/>
      <c r="D388" s="27"/>
      <c r="E388" s="27"/>
      <c r="F388" s="27"/>
      <c r="G388" s="27"/>
      <c r="H388" s="27"/>
    </row>
    <row r="389" spans="1:8" ht="15.75">
      <c r="A389" s="169"/>
      <c r="B389" s="170" t="s">
        <v>329</v>
      </c>
      <c r="C389" s="126"/>
      <c r="D389" s="127"/>
      <c r="E389" s="127"/>
      <c r="F389" s="127"/>
      <c r="G389" s="127"/>
      <c r="H389" s="127"/>
    </row>
    <row r="390" spans="1:8" ht="15.75">
      <c r="A390" s="31" t="s">
        <v>14</v>
      </c>
      <c r="B390" s="32" t="s">
        <v>330</v>
      </c>
      <c r="C390" s="41" t="s">
        <v>225</v>
      </c>
      <c r="D390" s="42">
        <v>2</v>
      </c>
      <c r="E390" s="171"/>
      <c r="F390" s="171"/>
      <c r="G390" s="43"/>
      <c r="H390" s="51">
        <f t="shared" ref="H390:H392" si="54">SUM(G390*D390)</f>
        <v>0</v>
      </c>
    </row>
    <row r="391" spans="1:8" ht="15.75">
      <c r="A391" s="31" t="s">
        <v>11</v>
      </c>
      <c r="B391" s="32" t="s">
        <v>331</v>
      </c>
      <c r="C391" s="41" t="s">
        <v>225</v>
      </c>
      <c r="D391" s="42">
        <v>3</v>
      </c>
      <c r="E391" s="171"/>
      <c r="F391" s="171"/>
      <c r="G391" s="43"/>
      <c r="H391" s="51">
        <f t="shared" si="54"/>
        <v>0</v>
      </c>
    </row>
    <row r="392" spans="1:8" ht="30">
      <c r="A392" s="31" t="s">
        <v>12</v>
      </c>
      <c r="B392" s="32" t="s">
        <v>332</v>
      </c>
      <c r="C392" s="81" t="s">
        <v>639</v>
      </c>
      <c r="D392" s="42">
        <v>1</v>
      </c>
      <c r="E392" s="171"/>
      <c r="F392" s="171"/>
      <c r="G392" s="43"/>
      <c r="H392" s="51">
        <f t="shared" si="54"/>
        <v>0</v>
      </c>
    </row>
    <row r="393" spans="1:8" ht="26.25" customHeight="1">
      <c r="A393" s="31"/>
      <c r="B393" s="269" t="s">
        <v>609</v>
      </c>
      <c r="C393" s="270"/>
      <c r="D393" s="270"/>
      <c r="E393" s="270"/>
      <c r="F393" s="270"/>
      <c r="G393" s="271"/>
      <c r="H393" s="225">
        <f>SUM(H261:H392)</f>
        <v>0</v>
      </c>
    </row>
    <row r="394" spans="1:8" ht="15.75">
      <c r="A394" s="25"/>
      <c r="B394" s="172"/>
      <c r="C394" s="139"/>
      <c r="D394" s="140"/>
      <c r="E394" s="140"/>
      <c r="F394" s="140"/>
      <c r="G394" s="140"/>
      <c r="H394" s="27"/>
    </row>
    <row r="395" spans="1:8" ht="20.25">
      <c r="A395" s="173"/>
      <c r="B395" s="174" t="s">
        <v>611</v>
      </c>
      <c r="C395" s="175"/>
      <c r="D395" s="176"/>
      <c r="E395" s="176"/>
      <c r="F395" s="176"/>
      <c r="G395" s="176"/>
      <c r="H395" s="176"/>
    </row>
    <row r="396" spans="1:8" ht="15.75">
      <c r="A396" s="25"/>
      <c r="B396" s="72"/>
      <c r="C396" s="124"/>
      <c r="D396" s="27"/>
      <c r="E396" s="27"/>
      <c r="F396" s="27"/>
      <c r="G396" s="27"/>
      <c r="H396" s="27"/>
    </row>
    <row r="397" spans="1:8" ht="15.75">
      <c r="A397" s="178"/>
      <c r="B397" s="177" t="s">
        <v>333</v>
      </c>
      <c r="C397" s="179"/>
      <c r="D397" s="180"/>
      <c r="E397" s="180"/>
      <c r="F397" s="180"/>
      <c r="G397" s="180"/>
      <c r="H397" s="127"/>
    </row>
    <row r="398" spans="1:8" ht="45">
      <c r="A398" s="31" t="s">
        <v>14</v>
      </c>
      <c r="B398" s="35" t="s">
        <v>612</v>
      </c>
      <c r="C398" s="41" t="s">
        <v>22</v>
      </c>
      <c r="D398" s="49">
        <v>1</v>
      </c>
      <c r="E398" s="165"/>
      <c r="F398" s="165"/>
      <c r="G398" s="50"/>
      <c r="H398" s="51">
        <f t="shared" ref="H398" si="55">SUM(G398*D398)</f>
        <v>0</v>
      </c>
    </row>
    <row r="399" spans="1:8" ht="45">
      <c r="A399" s="252" t="s">
        <v>11</v>
      </c>
      <c r="B399" s="35" t="s">
        <v>334</v>
      </c>
      <c r="C399" s="48"/>
      <c r="D399" s="49"/>
      <c r="E399" s="165"/>
      <c r="F399" s="165"/>
      <c r="G399" s="103"/>
      <c r="H399" s="103"/>
    </row>
    <row r="400" spans="1:8" ht="15.75">
      <c r="A400" s="253"/>
      <c r="B400" s="181" t="s">
        <v>613</v>
      </c>
      <c r="C400" s="41" t="s">
        <v>22</v>
      </c>
      <c r="D400" s="49">
        <v>1</v>
      </c>
      <c r="E400" s="165"/>
      <c r="F400" s="165"/>
      <c r="G400" s="52"/>
      <c r="H400" s="103"/>
    </row>
    <row r="401" spans="1:8" ht="15.75">
      <c r="A401" s="253"/>
      <c r="B401" s="181" t="s">
        <v>397</v>
      </c>
      <c r="C401" s="41" t="s">
        <v>22</v>
      </c>
      <c r="D401" s="49">
        <v>1</v>
      </c>
      <c r="E401" s="165"/>
      <c r="F401" s="165"/>
      <c r="G401" s="52"/>
      <c r="H401" s="103"/>
    </row>
    <row r="402" spans="1:8" ht="15.75">
      <c r="A402" s="253"/>
      <c r="B402" s="181" t="s">
        <v>398</v>
      </c>
      <c r="C402" s="41" t="s">
        <v>22</v>
      </c>
      <c r="D402" s="49">
        <v>1</v>
      </c>
      <c r="E402" s="165"/>
      <c r="F402" s="165"/>
      <c r="G402" s="52"/>
      <c r="H402" s="103"/>
    </row>
    <row r="403" spans="1:8" ht="15.75">
      <c r="A403" s="253"/>
      <c r="B403" s="181" t="s">
        <v>399</v>
      </c>
      <c r="C403" s="41" t="s">
        <v>22</v>
      </c>
      <c r="D403" s="49">
        <v>1</v>
      </c>
      <c r="E403" s="165"/>
      <c r="F403" s="165"/>
      <c r="G403" s="52"/>
      <c r="H403" s="103"/>
    </row>
    <row r="404" spans="1:8" ht="15.75">
      <c r="A404" s="253"/>
      <c r="B404" s="181" t="s">
        <v>400</v>
      </c>
      <c r="C404" s="41" t="s">
        <v>22</v>
      </c>
      <c r="D404" s="49">
        <v>8</v>
      </c>
      <c r="E404" s="165"/>
      <c r="F404" s="165"/>
      <c r="G404" s="52"/>
      <c r="H404" s="103"/>
    </row>
    <row r="405" spans="1:8" ht="15.75">
      <c r="A405" s="253"/>
      <c r="B405" s="181" t="s">
        <v>335</v>
      </c>
      <c r="C405" s="41" t="s">
        <v>22</v>
      </c>
      <c r="D405" s="49">
        <v>1</v>
      </c>
      <c r="E405" s="165"/>
      <c r="F405" s="165"/>
      <c r="G405" s="52"/>
      <c r="H405" s="103"/>
    </row>
    <row r="406" spans="1:8" ht="15.75">
      <c r="A406" s="253"/>
      <c r="B406" s="181" t="s">
        <v>401</v>
      </c>
      <c r="C406" s="41" t="s">
        <v>22</v>
      </c>
      <c r="D406" s="49">
        <v>4</v>
      </c>
      <c r="E406" s="165"/>
      <c r="F406" s="165"/>
      <c r="G406" s="52"/>
      <c r="H406" s="103"/>
    </row>
    <row r="407" spans="1:8" ht="15.75">
      <c r="A407" s="253"/>
      <c r="B407" s="181" t="s">
        <v>336</v>
      </c>
      <c r="C407" s="41" t="s">
        <v>22</v>
      </c>
      <c r="D407" s="49">
        <v>1</v>
      </c>
      <c r="E407" s="165"/>
      <c r="F407" s="165"/>
      <c r="G407" s="52"/>
      <c r="H407" s="103"/>
    </row>
    <row r="408" spans="1:8" ht="15.75">
      <c r="A408" s="253"/>
      <c r="B408" s="181" t="s">
        <v>402</v>
      </c>
      <c r="C408" s="41" t="s">
        <v>22</v>
      </c>
      <c r="D408" s="49">
        <v>8</v>
      </c>
      <c r="E408" s="165"/>
      <c r="F408" s="165"/>
      <c r="G408" s="52"/>
      <c r="H408" s="103"/>
    </row>
    <row r="409" spans="1:8" ht="15.75">
      <c r="A409" s="253"/>
      <c r="B409" s="181" t="s">
        <v>337</v>
      </c>
      <c r="C409" s="41" t="s">
        <v>22</v>
      </c>
      <c r="D409" s="49">
        <v>1</v>
      </c>
      <c r="E409" s="165"/>
      <c r="F409" s="165"/>
      <c r="G409" s="52"/>
      <c r="H409" s="103"/>
    </row>
    <row r="410" spans="1:8" ht="45">
      <c r="A410" s="253"/>
      <c r="B410" s="35" t="s">
        <v>614</v>
      </c>
      <c r="C410" s="41" t="s">
        <v>22</v>
      </c>
      <c r="D410" s="49">
        <v>3</v>
      </c>
      <c r="E410" s="165"/>
      <c r="F410" s="165"/>
      <c r="G410" s="52"/>
      <c r="H410" s="103"/>
    </row>
    <row r="411" spans="1:8" ht="45">
      <c r="A411" s="253"/>
      <c r="B411" s="35" t="s">
        <v>615</v>
      </c>
      <c r="C411" s="41" t="s">
        <v>22</v>
      </c>
      <c r="D411" s="49">
        <v>1</v>
      </c>
      <c r="E411" s="165"/>
      <c r="F411" s="165"/>
      <c r="G411" s="52"/>
      <c r="H411" s="103"/>
    </row>
    <row r="412" spans="1:8" ht="15.75">
      <c r="A412" s="254"/>
      <c r="B412" s="181" t="s">
        <v>338</v>
      </c>
      <c r="C412" s="48" t="s">
        <v>339</v>
      </c>
      <c r="D412" s="49">
        <v>1</v>
      </c>
      <c r="E412" s="165"/>
      <c r="F412" s="165"/>
      <c r="G412" s="50"/>
      <c r="H412" s="51">
        <f t="shared" ref="H412" si="56">SUM(G412*D412)</f>
        <v>0</v>
      </c>
    </row>
    <row r="413" spans="1:8" ht="15.75">
      <c r="A413" s="252" t="s">
        <v>12</v>
      </c>
      <c r="B413" s="181" t="s">
        <v>340</v>
      </c>
      <c r="C413" s="41"/>
      <c r="D413" s="49"/>
      <c r="E413" s="165"/>
      <c r="F413" s="165"/>
      <c r="G413" s="103"/>
      <c r="H413" s="103"/>
    </row>
    <row r="414" spans="1:8" ht="15.75">
      <c r="A414" s="253"/>
      <c r="B414" s="181" t="s">
        <v>341</v>
      </c>
      <c r="C414" s="41" t="s">
        <v>22</v>
      </c>
      <c r="D414" s="49">
        <v>13</v>
      </c>
      <c r="E414" s="165"/>
      <c r="F414" s="165"/>
      <c r="G414" s="103"/>
      <c r="H414" s="103"/>
    </row>
    <row r="415" spans="1:8" ht="45">
      <c r="A415" s="253"/>
      <c r="B415" s="35" t="s">
        <v>616</v>
      </c>
      <c r="C415" s="41" t="s">
        <v>22</v>
      </c>
      <c r="D415" s="49">
        <v>3</v>
      </c>
      <c r="E415" s="165"/>
      <c r="F415" s="165"/>
      <c r="G415" s="103"/>
      <c r="H415" s="103"/>
    </row>
    <row r="416" spans="1:8" ht="30">
      <c r="A416" s="253"/>
      <c r="B416" s="181" t="s">
        <v>617</v>
      </c>
      <c r="C416" s="41" t="s">
        <v>22</v>
      </c>
      <c r="D416" s="49">
        <v>1</v>
      </c>
      <c r="E416" s="165"/>
      <c r="F416" s="165"/>
      <c r="G416" s="103"/>
      <c r="H416" s="103"/>
    </row>
    <row r="417" spans="1:8" ht="30">
      <c r="A417" s="254"/>
      <c r="B417" s="181" t="s">
        <v>342</v>
      </c>
      <c r="C417" s="48" t="s">
        <v>343</v>
      </c>
      <c r="D417" s="49">
        <v>1</v>
      </c>
      <c r="E417" s="165"/>
      <c r="F417" s="165"/>
      <c r="G417" s="50"/>
      <c r="H417" s="51">
        <f t="shared" ref="H417" si="57">SUM(G417*D417)</f>
        <v>0</v>
      </c>
    </row>
    <row r="418" spans="1:8" ht="15.75">
      <c r="A418" s="252" t="s">
        <v>13</v>
      </c>
      <c r="B418" s="35" t="s">
        <v>344</v>
      </c>
      <c r="C418" s="48"/>
      <c r="D418" s="49"/>
      <c r="E418" s="165"/>
      <c r="F418" s="165"/>
      <c r="G418" s="103"/>
      <c r="H418" s="103"/>
    </row>
    <row r="419" spans="1:8" ht="15.75">
      <c r="A419" s="253"/>
      <c r="B419" s="35" t="s">
        <v>345</v>
      </c>
      <c r="C419" s="41" t="s">
        <v>22</v>
      </c>
      <c r="D419" s="49">
        <v>10</v>
      </c>
      <c r="E419" s="165"/>
      <c r="F419" s="165"/>
      <c r="G419" s="103"/>
      <c r="H419" s="103"/>
    </row>
    <row r="420" spans="1:8" ht="45">
      <c r="A420" s="253"/>
      <c r="B420" s="35" t="s">
        <v>616</v>
      </c>
      <c r="C420" s="41" t="s">
        <v>22</v>
      </c>
      <c r="D420" s="49">
        <v>3</v>
      </c>
      <c r="E420" s="165"/>
      <c r="F420" s="165"/>
      <c r="G420" s="103"/>
      <c r="H420" s="103"/>
    </row>
    <row r="421" spans="1:8" ht="30">
      <c r="A421" s="253"/>
      <c r="B421" s="181" t="s">
        <v>617</v>
      </c>
      <c r="C421" s="41" t="s">
        <v>22</v>
      </c>
      <c r="D421" s="49">
        <v>1</v>
      </c>
      <c r="E421" s="165"/>
      <c r="F421" s="165"/>
      <c r="G421" s="103"/>
      <c r="H421" s="103"/>
    </row>
    <row r="422" spans="1:8" ht="30">
      <c r="A422" s="254"/>
      <c r="B422" s="35" t="s">
        <v>342</v>
      </c>
      <c r="C422" s="48" t="s">
        <v>343</v>
      </c>
      <c r="D422" s="49">
        <v>1</v>
      </c>
      <c r="E422" s="165"/>
      <c r="F422" s="165"/>
      <c r="G422" s="50"/>
      <c r="H422" s="51">
        <f t="shared" ref="H422" si="58">SUM(G422*D422)</f>
        <v>0</v>
      </c>
    </row>
    <row r="423" spans="1:8">
      <c r="A423" s="252" t="s">
        <v>41</v>
      </c>
      <c r="B423" s="35" t="s">
        <v>346</v>
      </c>
      <c r="C423" s="143"/>
      <c r="D423" s="165"/>
      <c r="E423" s="165"/>
      <c r="F423" s="165"/>
      <c r="G423" s="165"/>
      <c r="H423" s="165"/>
    </row>
    <row r="424" spans="1:8" ht="15.75">
      <c r="A424" s="253"/>
      <c r="B424" s="35" t="s">
        <v>345</v>
      </c>
      <c r="C424" s="41" t="s">
        <v>22</v>
      </c>
      <c r="D424" s="49">
        <v>13</v>
      </c>
      <c r="E424" s="165"/>
      <c r="F424" s="165"/>
      <c r="G424" s="103"/>
      <c r="H424" s="103"/>
    </row>
    <row r="425" spans="1:8" ht="45">
      <c r="A425" s="253"/>
      <c r="B425" s="35" t="s">
        <v>616</v>
      </c>
      <c r="C425" s="41" t="s">
        <v>22</v>
      </c>
      <c r="D425" s="49">
        <v>3</v>
      </c>
      <c r="E425" s="165"/>
      <c r="F425" s="165"/>
      <c r="G425" s="103"/>
      <c r="H425" s="103"/>
    </row>
    <row r="426" spans="1:8" ht="30">
      <c r="A426" s="253"/>
      <c r="B426" s="181" t="s">
        <v>617</v>
      </c>
      <c r="C426" s="41" t="s">
        <v>22</v>
      </c>
      <c r="D426" s="49">
        <v>1</v>
      </c>
      <c r="E426" s="165"/>
      <c r="F426" s="165"/>
      <c r="G426" s="103"/>
      <c r="H426" s="103"/>
    </row>
    <row r="427" spans="1:8" ht="30">
      <c r="A427" s="254"/>
      <c r="B427" s="35" t="s">
        <v>342</v>
      </c>
      <c r="C427" s="48" t="s">
        <v>343</v>
      </c>
      <c r="D427" s="49">
        <v>1</v>
      </c>
      <c r="E427" s="165"/>
      <c r="F427" s="165"/>
      <c r="G427" s="50"/>
      <c r="H427" s="51">
        <f t="shared" ref="H427" si="59">SUM(G427*D427)</f>
        <v>0</v>
      </c>
    </row>
    <row r="428" spans="1:8" ht="15.75">
      <c r="A428" s="252" t="s">
        <v>17</v>
      </c>
      <c r="B428" s="35" t="s">
        <v>347</v>
      </c>
      <c r="C428" s="48"/>
      <c r="D428" s="49"/>
      <c r="E428" s="165"/>
      <c r="F428" s="165"/>
      <c r="G428" s="103"/>
      <c r="H428" s="103"/>
    </row>
    <row r="429" spans="1:8" ht="15.75">
      <c r="A429" s="253"/>
      <c r="B429" s="35" t="s">
        <v>345</v>
      </c>
      <c r="C429" s="41" t="s">
        <v>22</v>
      </c>
      <c r="D429" s="49">
        <v>13</v>
      </c>
      <c r="E429" s="165"/>
      <c r="F429" s="165"/>
      <c r="G429" s="103"/>
      <c r="H429" s="103"/>
    </row>
    <row r="430" spans="1:8" ht="45">
      <c r="A430" s="253"/>
      <c r="B430" s="35" t="s">
        <v>616</v>
      </c>
      <c r="C430" s="41" t="s">
        <v>22</v>
      </c>
      <c r="D430" s="49">
        <v>3</v>
      </c>
      <c r="E430" s="165"/>
      <c r="F430" s="165"/>
      <c r="G430" s="103"/>
      <c r="H430" s="103"/>
    </row>
    <row r="431" spans="1:8" ht="30">
      <c r="A431" s="253"/>
      <c r="B431" s="181" t="s">
        <v>617</v>
      </c>
      <c r="C431" s="41" t="s">
        <v>22</v>
      </c>
      <c r="D431" s="49">
        <v>1</v>
      </c>
      <c r="E431" s="165"/>
      <c r="F431" s="165"/>
      <c r="G431" s="103"/>
      <c r="H431" s="103"/>
    </row>
    <row r="432" spans="1:8" ht="30">
      <c r="A432" s="254"/>
      <c r="B432" s="35" t="s">
        <v>342</v>
      </c>
      <c r="C432" s="48" t="s">
        <v>343</v>
      </c>
      <c r="D432" s="49">
        <v>1</v>
      </c>
      <c r="E432" s="165"/>
      <c r="F432" s="165"/>
      <c r="G432" s="50"/>
      <c r="H432" s="51">
        <f t="shared" ref="H432" si="60">SUM(G432*D432)</f>
        <v>0</v>
      </c>
    </row>
    <row r="433" spans="1:8" ht="15.75">
      <c r="A433" s="252" t="s">
        <v>15</v>
      </c>
      <c r="B433" s="35" t="s">
        <v>347</v>
      </c>
      <c r="C433" s="48"/>
      <c r="D433" s="49"/>
      <c r="E433" s="165"/>
      <c r="F433" s="165"/>
      <c r="G433" s="103"/>
      <c r="H433" s="103"/>
    </row>
    <row r="434" spans="1:8" ht="15.75">
      <c r="A434" s="253"/>
      <c r="B434" s="35" t="s">
        <v>345</v>
      </c>
      <c r="C434" s="41" t="s">
        <v>22</v>
      </c>
      <c r="D434" s="49">
        <v>13</v>
      </c>
      <c r="E434" s="165"/>
      <c r="F434" s="165"/>
      <c r="G434" s="103"/>
      <c r="H434" s="103"/>
    </row>
    <row r="435" spans="1:8" ht="45">
      <c r="A435" s="253"/>
      <c r="B435" s="35" t="s">
        <v>616</v>
      </c>
      <c r="C435" s="41" t="s">
        <v>22</v>
      </c>
      <c r="D435" s="49">
        <v>3</v>
      </c>
      <c r="E435" s="165"/>
      <c r="F435" s="165"/>
      <c r="G435" s="103"/>
      <c r="H435" s="103"/>
    </row>
    <row r="436" spans="1:8" ht="30">
      <c r="A436" s="253"/>
      <c r="B436" s="181" t="s">
        <v>617</v>
      </c>
      <c r="C436" s="41" t="s">
        <v>22</v>
      </c>
      <c r="D436" s="49">
        <v>1</v>
      </c>
      <c r="E436" s="165"/>
      <c r="F436" s="165"/>
      <c r="G436" s="103"/>
      <c r="H436" s="103"/>
    </row>
    <row r="437" spans="1:8" ht="30">
      <c r="A437" s="254"/>
      <c r="B437" s="35" t="s">
        <v>342</v>
      </c>
      <c r="C437" s="48" t="s">
        <v>343</v>
      </c>
      <c r="D437" s="49">
        <v>1</v>
      </c>
      <c r="E437" s="165"/>
      <c r="F437" s="165"/>
      <c r="G437" s="50"/>
      <c r="H437" s="51">
        <f t="shared" ref="H437" si="61">SUM(G437*D437)</f>
        <v>0</v>
      </c>
    </row>
    <row r="438" spans="1:8" ht="15.75">
      <c r="A438" s="252" t="s">
        <v>16</v>
      </c>
      <c r="B438" s="35" t="s">
        <v>348</v>
      </c>
      <c r="C438" s="48"/>
      <c r="D438" s="49"/>
      <c r="E438" s="165"/>
      <c r="F438" s="165"/>
      <c r="G438" s="103"/>
      <c r="H438" s="103"/>
    </row>
    <row r="439" spans="1:8" ht="15.75">
      <c r="A439" s="253"/>
      <c r="B439" s="35" t="s">
        <v>345</v>
      </c>
      <c r="C439" s="41" t="s">
        <v>22</v>
      </c>
      <c r="D439" s="49">
        <v>13</v>
      </c>
      <c r="E439" s="165"/>
      <c r="F439" s="165"/>
      <c r="G439" s="103"/>
      <c r="H439" s="103"/>
    </row>
    <row r="440" spans="1:8" ht="45">
      <c r="A440" s="253"/>
      <c r="B440" s="35" t="s">
        <v>616</v>
      </c>
      <c r="C440" s="41" t="s">
        <v>22</v>
      </c>
      <c r="D440" s="49">
        <v>3</v>
      </c>
      <c r="E440" s="165"/>
      <c r="F440" s="165"/>
      <c r="G440" s="103"/>
      <c r="H440" s="103"/>
    </row>
    <row r="441" spans="1:8" ht="30">
      <c r="A441" s="253"/>
      <c r="B441" s="181" t="s">
        <v>617</v>
      </c>
      <c r="C441" s="41" t="s">
        <v>22</v>
      </c>
      <c r="D441" s="49">
        <v>1</v>
      </c>
      <c r="E441" s="165"/>
      <c r="F441" s="165"/>
      <c r="G441" s="103"/>
      <c r="H441" s="103"/>
    </row>
    <row r="442" spans="1:8" ht="30">
      <c r="A442" s="254"/>
      <c r="B442" s="35" t="s">
        <v>342</v>
      </c>
      <c r="C442" s="48" t="s">
        <v>343</v>
      </c>
      <c r="D442" s="49">
        <v>1</v>
      </c>
      <c r="E442" s="165"/>
      <c r="F442" s="165"/>
      <c r="G442" s="50"/>
      <c r="H442" s="51">
        <f t="shared" ref="H442" si="62">SUM(G442*D442)</f>
        <v>0</v>
      </c>
    </row>
    <row r="443" spans="1:8" ht="15.75">
      <c r="A443" s="252" t="s">
        <v>42</v>
      </c>
      <c r="B443" s="35" t="s">
        <v>349</v>
      </c>
      <c r="C443" s="48"/>
      <c r="D443" s="49"/>
      <c r="E443" s="165"/>
      <c r="F443" s="165"/>
      <c r="G443" s="103"/>
      <c r="H443" s="103"/>
    </row>
    <row r="444" spans="1:8" ht="15.75">
      <c r="A444" s="253"/>
      <c r="B444" s="182" t="s">
        <v>350</v>
      </c>
      <c r="C444" s="41" t="s">
        <v>22</v>
      </c>
      <c r="D444" s="49">
        <v>14</v>
      </c>
      <c r="E444" s="165"/>
      <c r="F444" s="165"/>
      <c r="G444" s="103"/>
      <c r="H444" s="103"/>
    </row>
    <row r="445" spans="1:8" ht="45">
      <c r="A445" s="253"/>
      <c r="B445" s="181" t="s">
        <v>619</v>
      </c>
      <c r="C445" s="41" t="s">
        <v>22</v>
      </c>
      <c r="D445" s="49">
        <v>3</v>
      </c>
      <c r="E445" s="165"/>
      <c r="F445" s="165"/>
      <c r="G445" s="103"/>
      <c r="H445" s="103"/>
    </row>
    <row r="446" spans="1:8" ht="30">
      <c r="A446" s="253"/>
      <c r="B446" s="181" t="s">
        <v>618</v>
      </c>
      <c r="C446" s="41" t="s">
        <v>22</v>
      </c>
      <c r="D446" s="49">
        <v>1</v>
      </c>
      <c r="E446" s="165"/>
      <c r="F446" s="165"/>
      <c r="G446" s="103"/>
      <c r="H446" s="103"/>
    </row>
    <row r="447" spans="1:8" ht="30">
      <c r="A447" s="254"/>
      <c r="B447" s="181" t="s">
        <v>342</v>
      </c>
      <c r="C447" s="48" t="s">
        <v>343</v>
      </c>
      <c r="D447" s="49">
        <v>1</v>
      </c>
      <c r="E447" s="165"/>
      <c r="F447" s="165"/>
      <c r="G447" s="50"/>
      <c r="H447" s="51">
        <f t="shared" ref="H447" si="63">SUM(G447*D447)</f>
        <v>0</v>
      </c>
    </row>
    <row r="448" spans="1:8">
      <c r="A448" s="252" t="s">
        <v>54</v>
      </c>
      <c r="B448" s="35" t="s">
        <v>351</v>
      </c>
      <c r="C448" s="143"/>
      <c r="D448" s="165"/>
      <c r="E448" s="165"/>
      <c r="F448" s="165"/>
      <c r="G448" s="165"/>
      <c r="H448" s="165"/>
    </row>
    <row r="449" spans="1:8" ht="15.75">
      <c r="A449" s="253"/>
      <c r="B449" s="182" t="s">
        <v>350</v>
      </c>
      <c r="C449" s="41" t="s">
        <v>22</v>
      </c>
      <c r="D449" s="49">
        <v>14</v>
      </c>
      <c r="E449" s="165"/>
      <c r="F449" s="165"/>
      <c r="G449" s="103"/>
      <c r="H449" s="103"/>
    </row>
    <row r="450" spans="1:8" ht="45">
      <c r="A450" s="253"/>
      <c r="B450" s="181" t="s">
        <v>619</v>
      </c>
      <c r="C450" s="41" t="s">
        <v>22</v>
      </c>
      <c r="D450" s="49">
        <v>3</v>
      </c>
      <c r="E450" s="165"/>
      <c r="F450" s="165"/>
      <c r="G450" s="103"/>
      <c r="H450" s="103"/>
    </row>
    <row r="451" spans="1:8" ht="30">
      <c r="A451" s="253"/>
      <c r="B451" s="181" t="s">
        <v>618</v>
      </c>
      <c r="C451" s="41" t="s">
        <v>22</v>
      </c>
      <c r="D451" s="49">
        <v>1</v>
      </c>
      <c r="E451" s="165"/>
      <c r="F451" s="165"/>
      <c r="G451" s="103"/>
      <c r="H451" s="103"/>
    </row>
    <row r="452" spans="1:8" ht="30">
      <c r="A452" s="254"/>
      <c r="B452" s="181" t="s">
        <v>342</v>
      </c>
      <c r="C452" s="48" t="s">
        <v>343</v>
      </c>
      <c r="D452" s="49">
        <v>1</v>
      </c>
      <c r="E452" s="165"/>
      <c r="F452" s="165"/>
      <c r="G452" s="50"/>
      <c r="H452" s="51">
        <f t="shared" ref="H452" si="64">SUM(G452*D452)</f>
        <v>0</v>
      </c>
    </row>
    <row r="453" spans="1:8" ht="15.75">
      <c r="A453" s="252" t="s">
        <v>23</v>
      </c>
      <c r="B453" s="35" t="s">
        <v>352</v>
      </c>
      <c r="C453" s="48"/>
      <c r="D453" s="49"/>
      <c r="E453" s="165"/>
      <c r="F453" s="165"/>
      <c r="G453" s="103"/>
      <c r="H453" s="103"/>
    </row>
    <row r="454" spans="1:8" ht="15.75">
      <c r="A454" s="253"/>
      <c r="B454" s="182" t="s">
        <v>350</v>
      </c>
      <c r="C454" s="41" t="s">
        <v>22</v>
      </c>
      <c r="D454" s="49">
        <v>21</v>
      </c>
      <c r="E454" s="165"/>
      <c r="F454" s="165"/>
      <c r="G454" s="103"/>
      <c r="H454" s="103"/>
    </row>
    <row r="455" spans="1:8" ht="45">
      <c r="A455" s="253"/>
      <c r="B455" s="181" t="s">
        <v>619</v>
      </c>
      <c r="C455" s="41" t="s">
        <v>22</v>
      </c>
      <c r="D455" s="49">
        <v>3</v>
      </c>
      <c r="E455" s="165"/>
      <c r="F455" s="165"/>
      <c r="G455" s="103"/>
      <c r="H455" s="103"/>
    </row>
    <row r="456" spans="1:8" ht="30">
      <c r="A456" s="253"/>
      <c r="B456" s="181" t="s">
        <v>618</v>
      </c>
      <c r="C456" s="41" t="s">
        <v>22</v>
      </c>
      <c r="D456" s="49">
        <v>1</v>
      </c>
      <c r="E456" s="165"/>
      <c r="F456" s="165"/>
      <c r="G456" s="103"/>
      <c r="H456" s="103"/>
    </row>
    <row r="457" spans="1:8" ht="30">
      <c r="A457" s="254"/>
      <c r="B457" s="181" t="s">
        <v>342</v>
      </c>
      <c r="C457" s="48" t="s">
        <v>343</v>
      </c>
      <c r="D457" s="49">
        <v>1</v>
      </c>
      <c r="E457" s="165"/>
      <c r="F457" s="165"/>
      <c r="G457" s="50"/>
      <c r="H457" s="51">
        <f t="shared" ref="H457" si="65">SUM(G457*D457)</f>
        <v>0</v>
      </c>
    </row>
    <row r="458" spans="1:8" ht="15.75">
      <c r="A458" s="252" t="s">
        <v>55</v>
      </c>
      <c r="B458" s="35" t="s">
        <v>352</v>
      </c>
      <c r="C458" s="48"/>
      <c r="D458" s="49"/>
      <c r="E458" s="165"/>
      <c r="F458" s="165"/>
      <c r="G458" s="103"/>
      <c r="H458" s="103"/>
    </row>
    <row r="459" spans="1:8" ht="15.75">
      <c r="A459" s="253"/>
      <c r="B459" s="182" t="s">
        <v>350</v>
      </c>
      <c r="C459" s="41" t="s">
        <v>22</v>
      </c>
      <c r="D459" s="49">
        <v>21</v>
      </c>
      <c r="E459" s="165"/>
      <c r="F459" s="165"/>
      <c r="G459" s="103"/>
      <c r="H459" s="103"/>
    </row>
    <row r="460" spans="1:8" ht="45">
      <c r="A460" s="253"/>
      <c r="B460" s="181" t="s">
        <v>619</v>
      </c>
      <c r="C460" s="41" t="s">
        <v>22</v>
      </c>
      <c r="D460" s="49">
        <v>3</v>
      </c>
      <c r="E460" s="165"/>
      <c r="F460" s="165"/>
      <c r="G460" s="103"/>
      <c r="H460" s="103"/>
    </row>
    <row r="461" spans="1:8" ht="30">
      <c r="A461" s="253"/>
      <c r="B461" s="181" t="s">
        <v>618</v>
      </c>
      <c r="C461" s="41" t="s">
        <v>22</v>
      </c>
      <c r="D461" s="49">
        <v>1</v>
      </c>
      <c r="E461" s="165"/>
      <c r="F461" s="165"/>
      <c r="G461" s="103"/>
      <c r="H461" s="103"/>
    </row>
    <row r="462" spans="1:8" ht="30">
      <c r="A462" s="254"/>
      <c r="B462" s="181" t="s">
        <v>342</v>
      </c>
      <c r="C462" s="48" t="s">
        <v>343</v>
      </c>
      <c r="D462" s="49">
        <v>1</v>
      </c>
      <c r="E462" s="165"/>
      <c r="F462" s="165"/>
      <c r="G462" s="50"/>
      <c r="H462" s="51">
        <f t="shared" ref="H462" si="66">SUM(G462*D462)</f>
        <v>0</v>
      </c>
    </row>
    <row r="463" spans="1:8" ht="15.75">
      <c r="A463" s="252" t="s">
        <v>56</v>
      </c>
      <c r="B463" s="35" t="s">
        <v>353</v>
      </c>
      <c r="C463" s="48"/>
      <c r="D463" s="49"/>
      <c r="E463" s="165"/>
      <c r="F463" s="165"/>
      <c r="G463" s="103"/>
      <c r="H463" s="103"/>
    </row>
    <row r="464" spans="1:8" ht="15.75">
      <c r="A464" s="253"/>
      <c r="B464" s="182" t="s">
        <v>650</v>
      </c>
      <c r="C464" s="41" t="s">
        <v>22</v>
      </c>
      <c r="D464" s="49">
        <v>38</v>
      </c>
      <c r="E464" s="165"/>
      <c r="F464" s="165"/>
      <c r="G464" s="103"/>
      <c r="H464" s="103"/>
    </row>
    <row r="465" spans="1:8" ht="45">
      <c r="A465" s="253"/>
      <c r="B465" s="181" t="s">
        <v>619</v>
      </c>
      <c r="C465" s="41" t="s">
        <v>22</v>
      </c>
      <c r="D465" s="49">
        <v>3</v>
      </c>
      <c r="E465" s="165"/>
      <c r="F465" s="165"/>
      <c r="G465" s="103"/>
      <c r="H465" s="103"/>
    </row>
    <row r="466" spans="1:8" ht="30">
      <c r="A466" s="253"/>
      <c r="B466" s="181" t="s">
        <v>622</v>
      </c>
      <c r="C466" s="41" t="s">
        <v>22</v>
      </c>
      <c r="D466" s="49">
        <v>1</v>
      </c>
      <c r="E466" s="165"/>
      <c r="F466" s="165"/>
      <c r="G466" s="103"/>
      <c r="H466" s="103"/>
    </row>
    <row r="467" spans="1:8" ht="30">
      <c r="A467" s="254"/>
      <c r="B467" s="181" t="s">
        <v>342</v>
      </c>
      <c r="C467" s="48" t="s">
        <v>343</v>
      </c>
      <c r="D467" s="49">
        <v>1</v>
      </c>
      <c r="E467" s="165"/>
      <c r="F467" s="165"/>
      <c r="G467" s="50"/>
      <c r="H467" s="51">
        <f t="shared" ref="H467" si="67">SUM(G467*D467)</f>
        <v>0</v>
      </c>
    </row>
    <row r="468" spans="1:8" ht="45">
      <c r="A468" s="252" t="s">
        <v>118</v>
      </c>
      <c r="B468" s="35" t="s">
        <v>354</v>
      </c>
      <c r="C468" s="143"/>
      <c r="D468" s="165"/>
      <c r="E468" s="165"/>
      <c r="F468" s="165"/>
      <c r="G468" s="165"/>
      <c r="H468" s="165"/>
    </row>
    <row r="469" spans="1:8" ht="15.75">
      <c r="A469" s="253"/>
      <c r="B469" s="181" t="s">
        <v>620</v>
      </c>
      <c r="C469" s="41" t="s">
        <v>22</v>
      </c>
      <c r="D469" s="49">
        <v>1</v>
      </c>
      <c r="E469" s="165"/>
      <c r="F469" s="165"/>
      <c r="G469" s="103"/>
      <c r="H469" s="103"/>
    </row>
    <row r="470" spans="1:8" ht="15.75">
      <c r="A470" s="253"/>
      <c r="B470" s="181" t="s">
        <v>365</v>
      </c>
      <c r="C470" s="41" t="s">
        <v>22</v>
      </c>
      <c r="D470" s="49">
        <v>30</v>
      </c>
      <c r="E470" s="165"/>
      <c r="F470" s="165"/>
      <c r="G470" s="103"/>
      <c r="H470" s="103"/>
    </row>
    <row r="471" spans="1:8" ht="15.75">
      <c r="A471" s="253"/>
      <c r="B471" s="181" t="s">
        <v>355</v>
      </c>
      <c r="C471" s="41" t="s">
        <v>22</v>
      </c>
      <c r="D471" s="49">
        <v>2</v>
      </c>
      <c r="E471" s="165"/>
      <c r="F471" s="165"/>
      <c r="G471" s="103"/>
      <c r="H471" s="103"/>
    </row>
    <row r="472" spans="1:8" ht="15.75">
      <c r="A472" s="253"/>
      <c r="B472" s="181" t="s">
        <v>356</v>
      </c>
      <c r="C472" s="41" t="s">
        <v>22</v>
      </c>
      <c r="D472" s="49">
        <v>5</v>
      </c>
      <c r="E472" s="165"/>
      <c r="F472" s="165"/>
      <c r="G472" s="103"/>
      <c r="H472" s="103"/>
    </row>
    <row r="473" spans="1:8" ht="15.75">
      <c r="A473" s="253"/>
      <c r="B473" s="181" t="s">
        <v>357</v>
      </c>
      <c r="C473" s="41" t="s">
        <v>22</v>
      </c>
      <c r="D473" s="49">
        <v>1</v>
      </c>
      <c r="E473" s="165"/>
      <c r="F473" s="165"/>
      <c r="G473" s="103"/>
      <c r="H473" s="103"/>
    </row>
    <row r="474" spans="1:8" ht="15.75">
      <c r="A474" s="253"/>
      <c r="B474" s="181" t="s">
        <v>358</v>
      </c>
      <c r="C474" s="41" t="s">
        <v>22</v>
      </c>
      <c r="D474" s="49">
        <v>1</v>
      </c>
      <c r="E474" s="165"/>
      <c r="F474" s="165"/>
      <c r="G474" s="103"/>
      <c r="H474" s="103"/>
    </row>
    <row r="475" spans="1:8" ht="15.75">
      <c r="A475" s="253"/>
      <c r="B475" s="181" t="s">
        <v>359</v>
      </c>
      <c r="C475" s="41" t="s">
        <v>22</v>
      </c>
      <c r="D475" s="49">
        <v>1</v>
      </c>
      <c r="E475" s="165"/>
      <c r="F475" s="165"/>
      <c r="G475" s="103"/>
      <c r="H475" s="103"/>
    </row>
    <row r="476" spans="1:8" ht="15.75">
      <c r="A476" s="253"/>
      <c r="B476" s="181" t="s">
        <v>360</v>
      </c>
      <c r="C476" s="41" t="s">
        <v>22</v>
      </c>
      <c r="D476" s="49">
        <v>1</v>
      </c>
      <c r="E476" s="165"/>
      <c r="F476" s="165"/>
      <c r="G476" s="103"/>
      <c r="H476" s="103"/>
    </row>
    <row r="477" spans="1:8" ht="15.75">
      <c r="A477" s="253"/>
      <c r="B477" s="181" t="s">
        <v>361</v>
      </c>
      <c r="C477" s="41" t="s">
        <v>22</v>
      </c>
      <c r="D477" s="49">
        <v>13</v>
      </c>
      <c r="E477" s="165"/>
      <c r="F477" s="165"/>
      <c r="G477" s="103"/>
      <c r="H477" s="103"/>
    </row>
    <row r="478" spans="1:8" ht="15.75">
      <c r="A478" s="253"/>
      <c r="B478" s="181" t="s">
        <v>362</v>
      </c>
      <c r="C478" s="41" t="s">
        <v>22</v>
      </c>
      <c r="D478" s="49">
        <v>1</v>
      </c>
      <c r="E478" s="165"/>
      <c r="F478" s="165"/>
      <c r="G478" s="103"/>
      <c r="H478" s="103"/>
    </row>
    <row r="479" spans="1:8" ht="15.75">
      <c r="A479" s="253"/>
      <c r="B479" s="181" t="s">
        <v>363</v>
      </c>
      <c r="C479" s="41" t="s">
        <v>22</v>
      </c>
      <c r="D479" s="49">
        <v>1</v>
      </c>
      <c r="E479" s="165"/>
      <c r="F479" s="165"/>
      <c r="G479" s="103"/>
      <c r="H479" s="103"/>
    </row>
    <row r="480" spans="1:8" ht="30">
      <c r="A480" s="253"/>
      <c r="B480" s="181" t="s">
        <v>621</v>
      </c>
      <c r="C480" s="41" t="s">
        <v>22</v>
      </c>
      <c r="D480" s="49">
        <v>3</v>
      </c>
      <c r="E480" s="165"/>
      <c r="F480" s="165"/>
      <c r="G480" s="103"/>
      <c r="H480" s="103"/>
    </row>
    <row r="481" spans="1:8" ht="30">
      <c r="A481" s="253"/>
      <c r="B481" s="181" t="s">
        <v>364</v>
      </c>
      <c r="C481" s="41" t="s">
        <v>22</v>
      </c>
      <c r="D481" s="49">
        <v>1</v>
      </c>
      <c r="E481" s="165"/>
      <c r="F481" s="165"/>
      <c r="G481" s="103"/>
      <c r="H481" s="103"/>
    </row>
    <row r="482" spans="1:8" ht="30">
      <c r="A482" s="254"/>
      <c r="B482" s="181" t="s">
        <v>342</v>
      </c>
      <c r="C482" s="48" t="s">
        <v>343</v>
      </c>
      <c r="D482" s="49">
        <v>1</v>
      </c>
      <c r="E482" s="165"/>
      <c r="F482" s="165"/>
      <c r="G482" s="50"/>
      <c r="H482" s="51">
        <f t="shared" ref="H482:H483" si="68">SUM(G482*D482)</f>
        <v>0</v>
      </c>
    </row>
    <row r="483" spans="1:8" ht="30">
      <c r="A483" s="227" t="s">
        <v>119</v>
      </c>
      <c r="B483" s="35" t="s">
        <v>366</v>
      </c>
      <c r="C483" s="48" t="s">
        <v>9</v>
      </c>
      <c r="D483" s="49">
        <v>22</v>
      </c>
      <c r="E483" s="165"/>
      <c r="F483" s="165"/>
      <c r="G483" s="50"/>
      <c r="H483" s="51">
        <f t="shared" si="68"/>
        <v>0</v>
      </c>
    </row>
    <row r="484" spans="1:8" ht="45">
      <c r="A484" s="227" t="s">
        <v>120</v>
      </c>
      <c r="B484" s="35" t="s">
        <v>403</v>
      </c>
      <c r="C484" s="48"/>
      <c r="D484" s="49"/>
      <c r="E484" s="165"/>
      <c r="F484" s="165"/>
      <c r="G484" s="103"/>
      <c r="H484" s="103"/>
    </row>
    <row r="485" spans="1:8" ht="15.75">
      <c r="A485" s="31" t="s">
        <v>407</v>
      </c>
      <c r="B485" s="181" t="s">
        <v>373</v>
      </c>
      <c r="C485" s="48" t="s">
        <v>9</v>
      </c>
      <c r="D485" s="49">
        <v>1600</v>
      </c>
      <c r="E485" s="165"/>
      <c r="F485" s="165"/>
      <c r="G485" s="50"/>
      <c r="H485" s="51">
        <f t="shared" ref="H485:H493" si="69">SUM(G485*D485)</f>
        <v>0</v>
      </c>
    </row>
    <row r="486" spans="1:8" ht="15.75">
      <c r="A486" s="31" t="s">
        <v>428</v>
      </c>
      <c r="B486" s="35" t="s">
        <v>367</v>
      </c>
      <c r="C486" s="48" t="s">
        <v>9</v>
      </c>
      <c r="D486" s="49">
        <v>2250</v>
      </c>
      <c r="E486" s="165"/>
      <c r="F486" s="165"/>
      <c r="G486" s="50"/>
      <c r="H486" s="51">
        <f t="shared" si="69"/>
        <v>0</v>
      </c>
    </row>
    <row r="487" spans="1:8" ht="15.75">
      <c r="A487" s="31" t="s">
        <v>430</v>
      </c>
      <c r="B487" s="35" t="s">
        <v>368</v>
      </c>
      <c r="C487" s="48" t="s">
        <v>9</v>
      </c>
      <c r="D487" s="49">
        <v>55</v>
      </c>
      <c r="E487" s="165"/>
      <c r="F487" s="165"/>
      <c r="G487" s="50"/>
      <c r="H487" s="51">
        <f t="shared" si="69"/>
        <v>0</v>
      </c>
    </row>
    <row r="488" spans="1:8" ht="15.75">
      <c r="A488" s="31" t="s">
        <v>475</v>
      </c>
      <c r="B488" s="35" t="s">
        <v>369</v>
      </c>
      <c r="C488" s="48" t="s">
        <v>9</v>
      </c>
      <c r="D488" s="49">
        <v>60</v>
      </c>
      <c r="E488" s="165"/>
      <c r="F488" s="165"/>
      <c r="G488" s="50"/>
      <c r="H488" s="51">
        <f t="shared" si="69"/>
        <v>0</v>
      </c>
    </row>
    <row r="489" spans="1:8" ht="15.75">
      <c r="A489" s="31" t="s">
        <v>476</v>
      </c>
      <c r="B489" s="35" t="s">
        <v>370</v>
      </c>
      <c r="C489" s="48" t="s">
        <v>9</v>
      </c>
      <c r="D489" s="49">
        <v>470</v>
      </c>
      <c r="E489" s="165"/>
      <c r="F489" s="165"/>
      <c r="G489" s="50"/>
      <c r="H489" s="51">
        <f t="shared" si="69"/>
        <v>0</v>
      </c>
    </row>
    <row r="490" spans="1:8" ht="15.75">
      <c r="A490" s="31" t="s">
        <v>477</v>
      </c>
      <c r="B490" s="35" t="s">
        <v>371</v>
      </c>
      <c r="C490" s="48" t="s">
        <v>9</v>
      </c>
      <c r="D490" s="49">
        <v>25</v>
      </c>
      <c r="E490" s="165"/>
      <c r="F490" s="165"/>
      <c r="G490" s="50"/>
      <c r="H490" s="51">
        <f t="shared" si="69"/>
        <v>0</v>
      </c>
    </row>
    <row r="491" spans="1:8" ht="15.75">
      <c r="A491" s="31" t="s">
        <v>478</v>
      </c>
      <c r="B491" s="35" t="s">
        <v>372</v>
      </c>
      <c r="C491" s="48" t="s">
        <v>9</v>
      </c>
      <c r="D491" s="49">
        <v>25</v>
      </c>
      <c r="E491" s="165"/>
      <c r="F491" s="165"/>
      <c r="G491" s="50"/>
      <c r="H491" s="51">
        <f t="shared" si="69"/>
        <v>0</v>
      </c>
    </row>
    <row r="492" spans="1:8" ht="15.75">
      <c r="A492" s="228" t="s">
        <v>122</v>
      </c>
      <c r="B492" s="35" t="s">
        <v>374</v>
      </c>
      <c r="C492" s="41" t="s">
        <v>22</v>
      </c>
      <c r="D492" s="49">
        <v>43</v>
      </c>
      <c r="E492" s="165"/>
      <c r="F492" s="165"/>
      <c r="G492" s="50"/>
      <c r="H492" s="51">
        <f t="shared" si="69"/>
        <v>0</v>
      </c>
    </row>
    <row r="493" spans="1:8" ht="15.75">
      <c r="A493" s="183" t="s">
        <v>296</v>
      </c>
      <c r="B493" s="181" t="s">
        <v>375</v>
      </c>
      <c r="C493" s="41" t="s">
        <v>22</v>
      </c>
      <c r="D493" s="49">
        <v>7</v>
      </c>
      <c r="E493" s="165"/>
      <c r="F493" s="165"/>
      <c r="G493" s="50"/>
      <c r="H493" s="51">
        <f t="shared" si="69"/>
        <v>0</v>
      </c>
    </row>
    <row r="494" spans="1:8" ht="15.75">
      <c r="A494" s="31" t="s">
        <v>297</v>
      </c>
      <c r="B494" s="35" t="s">
        <v>376</v>
      </c>
      <c r="C494" s="48"/>
      <c r="D494" s="49"/>
      <c r="E494" s="165"/>
      <c r="F494" s="165"/>
      <c r="G494" s="103"/>
      <c r="H494" s="103"/>
    </row>
    <row r="495" spans="1:8" ht="15.75">
      <c r="A495" s="31" t="s">
        <v>407</v>
      </c>
      <c r="B495" s="35" t="s">
        <v>377</v>
      </c>
      <c r="C495" s="41" t="s">
        <v>22</v>
      </c>
      <c r="D495" s="49">
        <v>2</v>
      </c>
      <c r="E495" s="165"/>
      <c r="F495" s="165"/>
      <c r="G495" s="50"/>
      <c r="H495" s="51">
        <f t="shared" ref="H495:H498" si="70">SUM(G495*D495)</f>
        <v>0</v>
      </c>
    </row>
    <row r="496" spans="1:8" ht="15.75">
      <c r="A496" s="31" t="s">
        <v>428</v>
      </c>
      <c r="B496" s="35" t="s">
        <v>378</v>
      </c>
      <c r="C496" s="41" t="s">
        <v>22</v>
      </c>
      <c r="D496" s="49">
        <v>18</v>
      </c>
      <c r="E496" s="165"/>
      <c r="F496" s="165"/>
      <c r="G496" s="50"/>
      <c r="H496" s="51">
        <f t="shared" si="70"/>
        <v>0</v>
      </c>
    </row>
    <row r="497" spans="1:8" ht="15.75">
      <c r="A497" s="228" t="s">
        <v>300</v>
      </c>
      <c r="B497" s="35" t="s">
        <v>380</v>
      </c>
      <c r="C497" s="41" t="s">
        <v>22</v>
      </c>
      <c r="D497" s="49">
        <v>101</v>
      </c>
      <c r="E497" s="165"/>
      <c r="F497" s="165"/>
      <c r="G497" s="50"/>
      <c r="H497" s="51">
        <f t="shared" si="70"/>
        <v>0</v>
      </c>
    </row>
    <row r="498" spans="1:8" ht="30">
      <c r="A498" s="228" t="s">
        <v>301</v>
      </c>
      <c r="B498" s="35" t="s">
        <v>379</v>
      </c>
      <c r="C498" s="41" t="s">
        <v>22</v>
      </c>
      <c r="D498" s="49">
        <v>1</v>
      </c>
      <c r="E498" s="165"/>
      <c r="F498" s="165"/>
      <c r="G498" s="50"/>
      <c r="H498" s="51">
        <f t="shared" si="70"/>
        <v>0</v>
      </c>
    </row>
    <row r="499" spans="1:8" ht="30">
      <c r="A499" s="227" t="s">
        <v>302</v>
      </c>
      <c r="B499" s="35" t="s">
        <v>381</v>
      </c>
      <c r="C499" s="48"/>
      <c r="D499" s="49"/>
      <c r="E499" s="165"/>
      <c r="F499" s="165"/>
      <c r="G499" s="103"/>
      <c r="H499" s="103"/>
    </row>
    <row r="500" spans="1:8" ht="15.75">
      <c r="A500" s="31" t="s">
        <v>407</v>
      </c>
      <c r="B500" s="35" t="s">
        <v>382</v>
      </c>
      <c r="C500" s="41" t="s">
        <v>22</v>
      </c>
      <c r="D500" s="49">
        <v>5</v>
      </c>
      <c r="E500" s="165"/>
      <c r="F500" s="165"/>
      <c r="G500" s="50"/>
      <c r="H500" s="51">
        <f t="shared" ref="H500:H501" si="71">SUM(G500*D500)</f>
        <v>0</v>
      </c>
    </row>
    <row r="501" spans="1:8" ht="15.75">
      <c r="A501" s="31" t="s">
        <v>428</v>
      </c>
      <c r="B501" s="35" t="s">
        <v>383</v>
      </c>
      <c r="C501" s="41" t="s">
        <v>22</v>
      </c>
      <c r="D501" s="49">
        <v>25</v>
      </c>
      <c r="E501" s="165"/>
      <c r="F501" s="165"/>
      <c r="G501" s="50"/>
      <c r="H501" s="51">
        <f t="shared" si="71"/>
        <v>0</v>
      </c>
    </row>
    <row r="502" spans="1:8" ht="15.75">
      <c r="A502" s="227" t="s">
        <v>303</v>
      </c>
      <c r="B502" s="35" t="s">
        <v>384</v>
      </c>
      <c r="C502" s="48"/>
      <c r="D502" s="49"/>
      <c r="E502" s="165"/>
      <c r="F502" s="165"/>
      <c r="G502" s="103"/>
      <c r="H502" s="103"/>
    </row>
    <row r="503" spans="1:8" ht="15.75">
      <c r="A503" s="31" t="s">
        <v>407</v>
      </c>
      <c r="B503" s="181" t="s">
        <v>389</v>
      </c>
      <c r="C503" s="41" t="s">
        <v>22</v>
      </c>
      <c r="D503" s="41">
        <v>117</v>
      </c>
      <c r="E503" s="37">
        <v>5000</v>
      </c>
      <c r="F503" s="165"/>
      <c r="G503" s="43"/>
      <c r="H503" s="51">
        <f t="shared" ref="H503:H508" si="72">SUM(G503*D503)</f>
        <v>0</v>
      </c>
    </row>
    <row r="504" spans="1:8" ht="15.75">
      <c r="A504" s="31" t="s">
        <v>428</v>
      </c>
      <c r="B504" s="181" t="s">
        <v>385</v>
      </c>
      <c r="C504" s="41" t="s">
        <v>22</v>
      </c>
      <c r="D504" s="41">
        <v>28</v>
      </c>
      <c r="E504" s="37">
        <v>4500</v>
      </c>
      <c r="F504" s="165"/>
      <c r="G504" s="43"/>
      <c r="H504" s="51">
        <f t="shared" si="72"/>
        <v>0</v>
      </c>
    </row>
    <row r="505" spans="1:8" ht="15.75">
      <c r="A505" s="31" t="s">
        <v>430</v>
      </c>
      <c r="B505" s="181" t="s">
        <v>386</v>
      </c>
      <c r="C505" s="41" t="s">
        <v>22</v>
      </c>
      <c r="D505" s="41">
        <v>127</v>
      </c>
      <c r="E505" s="37">
        <v>6240</v>
      </c>
      <c r="F505" s="165"/>
      <c r="G505" s="43"/>
      <c r="H505" s="51">
        <f t="shared" si="72"/>
        <v>0</v>
      </c>
    </row>
    <row r="506" spans="1:8" ht="15.75">
      <c r="A506" s="31" t="s">
        <v>475</v>
      </c>
      <c r="B506" s="181" t="s">
        <v>390</v>
      </c>
      <c r="C506" s="41" t="s">
        <v>22</v>
      </c>
      <c r="D506" s="41">
        <v>13</v>
      </c>
      <c r="E506" s="37">
        <v>7500</v>
      </c>
      <c r="F506" s="165"/>
      <c r="G506" s="43"/>
      <c r="H506" s="51">
        <f t="shared" si="72"/>
        <v>0</v>
      </c>
    </row>
    <row r="507" spans="1:8" ht="15.75">
      <c r="A507" s="31" t="s">
        <v>476</v>
      </c>
      <c r="B507" s="35" t="s">
        <v>387</v>
      </c>
      <c r="C507" s="41" t="s">
        <v>22</v>
      </c>
      <c r="D507" s="41">
        <v>29</v>
      </c>
      <c r="E507" s="37">
        <v>7500</v>
      </c>
      <c r="F507" s="165"/>
      <c r="G507" s="43"/>
      <c r="H507" s="51">
        <f t="shared" si="72"/>
        <v>0</v>
      </c>
    </row>
    <row r="508" spans="1:8" ht="15.75">
      <c r="A508" s="31" t="s">
        <v>477</v>
      </c>
      <c r="B508" s="35" t="s">
        <v>404</v>
      </c>
      <c r="C508" s="41" t="s">
        <v>22</v>
      </c>
      <c r="D508" s="41">
        <v>22</v>
      </c>
      <c r="E508" s="37">
        <v>4500</v>
      </c>
      <c r="F508" s="165"/>
      <c r="G508" s="43"/>
      <c r="H508" s="51">
        <f t="shared" si="72"/>
        <v>0</v>
      </c>
    </row>
    <row r="509" spans="1:8" ht="30">
      <c r="A509" s="31"/>
      <c r="B509" s="35" t="s">
        <v>391</v>
      </c>
      <c r="C509" s="48"/>
      <c r="D509" s="49"/>
      <c r="E509" s="165"/>
      <c r="F509" s="165"/>
      <c r="G509" s="103"/>
      <c r="H509" s="103"/>
    </row>
    <row r="510" spans="1:8" ht="15.75">
      <c r="A510" s="228" t="s">
        <v>304</v>
      </c>
      <c r="B510" s="35" t="s">
        <v>388</v>
      </c>
      <c r="C510" s="48" t="s">
        <v>225</v>
      </c>
      <c r="D510" s="49">
        <v>1</v>
      </c>
      <c r="E510" s="165"/>
      <c r="F510" s="165"/>
      <c r="G510" s="50"/>
      <c r="H510" s="51">
        <f t="shared" ref="H510" si="73">SUM(G510*D510)</f>
        <v>0</v>
      </c>
    </row>
    <row r="511" spans="1:8" ht="30">
      <c r="A511" s="227" t="s">
        <v>312</v>
      </c>
      <c r="B511" s="35" t="s">
        <v>392</v>
      </c>
      <c r="C511" s="48"/>
      <c r="D511" s="49"/>
      <c r="E511" s="165"/>
      <c r="F511" s="165"/>
      <c r="G511" s="103"/>
      <c r="H511" s="103"/>
    </row>
    <row r="512" spans="1:8" ht="15.75">
      <c r="A512" s="31" t="s">
        <v>407</v>
      </c>
      <c r="B512" s="35" t="s">
        <v>393</v>
      </c>
      <c r="C512" s="41" t="s">
        <v>9</v>
      </c>
      <c r="D512" s="41">
        <v>110</v>
      </c>
      <c r="E512" s="37">
        <v>1250</v>
      </c>
      <c r="F512" s="165"/>
      <c r="G512" s="50"/>
      <c r="H512" s="51">
        <f t="shared" ref="H512:H514" si="74">SUM(G512*D512)</f>
        <v>0</v>
      </c>
    </row>
    <row r="513" spans="1:8" ht="15.75">
      <c r="A513" s="31" t="s">
        <v>428</v>
      </c>
      <c r="B513" s="35" t="s">
        <v>394</v>
      </c>
      <c r="C513" s="41" t="s">
        <v>9</v>
      </c>
      <c r="D513" s="41">
        <v>300</v>
      </c>
      <c r="E513" s="35">
        <v>850</v>
      </c>
      <c r="F513" s="165"/>
      <c r="G513" s="50"/>
      <c r="H513" s="51">
        <f t="shared" si="74"/>
        <v>0</v>
      </c>
    </row>
    <row r="514" spans="1:8" ht="15.75">
      <c r="A514" s="228" t="s">
        <v>395</v>
      </c>
      <c r="B514" s="35" t="s">
        <v>396</v>
      </c>
      <c r="C514" s="48" t="s">
        <v>225</v>
      </c>
      <c r="D514" s="49">
        <v>1</v>
      </c>
      <c r="E514" s="165"/>
      <c r="F514" s="165"/>
      <c r="G514" s="50"/>
      <c r="H514" s="51">
        <f t="shared" si="74"/>
        <v>0</v>
      </c>
    </row>
    <row r="516" spans="1:8" ht="15.75">
      <c r="A516" s="148"/>
      <c r="B516" s="184" t="s">
        <v>405</v>
      </c>
      <c r="C516" s="150"/>
      <c r="D516" s="151"/>
      <c r="E516" s="151"/>
      <c r="F516" s="151"/>
      <c r="G516" s="151"/>
      <c r="H516" s="151"/>
    </row>
    <row r="517" spans="1:8" ht="30">
      <c r="A517" s="100" t="s">
        <v>14</v>
      </c>
      <c r="B517" s="35" t="s">
        <v>623</v>
      </c>
      <c r="C517" s="41" t="s">
        <v>9</v>
      </c>
      <c r="D517" s="42">
        <v>400</v>
      </c>
      <c r="E517" s="37"/>
      <c r="F517" s="37"/>
      <c r="G517" s="43"/>
      <c r="H517" s="51">
        <f t="shared" ref="H517:H534" si="75">SUM(G517*D517)</f>
        <v>0</v>
      </c>
    </row>
    <row r="518" spans="1:8" ht="15.75">
      <c r="A518" s="100" t="s">
        <v>11</v>
      </c>
      <c r="B518" s="35" t="s">
        <v>624</v>
      </c>
      <c r="C518" s="41" t="s">
        <v>22</v>
      </c>
      <c r="D518" s="42">
        <v>400</v>
      </c>
      <c r="E518" s="37"/>
      <c r="F518" s="37"/>
      <c r="G518" s="43"/>
      <c r="H518" s="51">
        <f t="shared" si="75"/>
        <v>0</v>
      </c>
    </row>
    <row r="519" spans="1:8" ht="30">
      <c r="A519" s="100" t="s">
        <v>12</v>
      </c>
      <c r="B519" s="35" t="s">
        <v>640</v>
      </c>
      <c r="C519" s="41" t="s">
        <v>22</v>
      </c>
      <c r="D519" s="42">
        <v>40</v>
      </c>
      <c r="E519" s="37"/>
      <c r="F519" s="37"/>
      <c r="G519" s="43"/>
      <c r="H519" s="51">
        <f t="shared" si="75"/>
        <v>0</v>
      </c>
    </row>
    <row r="520" spans="1:8" ht="30">
      <c r="A520" s="100" t="s">
        <v>13</v>
      </c>
      <c r="B520" s="35" t="s">
        <v>625</v>
      </c>
      <c r="C520" s="41" t="s">
        <v>22</v>
      </c>
      <c r="D520" s="42">
        <v>24</v>
      </c>
      <c r="E520" s="37"/>
      <c r="F520" s="37"/>
      <c r="G520" s="43"/>
      <c r="H520" s="51">
        <f t="shared" si="75"/>
        <v>0</v>
      </c>
    </row>
    <row r="521" spans="1:8" ht="30">
      <c r="A521" s="100" t="s">
        <v>41</v>
      </c>
      <c r="B521" s="35" t="s">
        <v>627</v>
      </c>
      <c r="C521" s="41" t="s">
        <v>22</v>
      </c>
      <c r="D521" s="42">
        <v>4</v>
      </c>
      <c r="E521" s="37"/>
      <c r="F521" s="37"/>
      <c r="G521" s="43"/>
      <c r="H521" s="51">
        <f t="shared" si="75"/>
        <v>0</v>
      </c>
    </row>
    <row r="522" spans="1:8" ht="30">
      <c r="A522" s="100" t="s">
        <v>17</v>
      </c>
      <c r="B522" s="35" t="s">
        <v>626</v>
      </c>
      <c r="C522" s="41" t="s">
        <v>22</v>
      </c>
      <c r="D522" s="42">
        <v>50</v>
      </c>
      <c r="E522" s="37"/>
      <c r="F522" s="37"/>
      <c r="G522" s="43"/>
      <c r="H522" s="51">
        <f t="shared" si="75"/>
        <v>0</v>
      </c>
    </row>
    <row r="523" spans="1:8" ht="30">
      <c r="A523" s="100" t="s">
        <v>15</v>
      </c>
      <c r="B523" s="35" t="s">
        <v>641</v>
      </c>
      <c r="C523" s="41" t="s">
        <v>9</v>
      </c>
      <c r="D523" s="42">
        <v>120</v>
      </c>
      <c r="E523" s="37"/>
      <c r="F523" s="37"/>
      <c r="G523" s="43"/>
      <c r="H523" s="51">
        <f t="shared" si="75"/>
        <v>0</v>
      </c>
    </row>
    <row r="524" spans="1:8" ht="15.75">
      <c r="A524" s="100" t="s">
        <v>16</v>
      </c>
      <c r="B524" s="185" t="s">
        <v>406</v>
      </c>
      <c r="C524" s="41" t="s">
        <v>22</v>
      </c>
      <c r="D524" s="42">
        <v>120</v>
      </c>
      <c r="E524" s="37"/>
      <c r="F524" s="37"/>
      <c r="G524" s="43"/>
      <c r="H524" s="51">
        <f t="shared" si="75"/>
        <v>0</v>
      </c>
    </row>
    <row r="525" spans="1:8" ht="30">
      <c r="A525" s="100" t="s">
        <v>42</v>
      </c>
      <c r="B525" s="35" t="s">
        <v>642</v>
      </c>
      <c r="C525" s="41" t="s">
        <v>22</v>
      </c>
      <c r="D525" s="42">
        <v>25</v>
      </c>
      <c r="E525" s="37"/>
      <c r="F525" s="37"/>
      <c r="G525" s="43"/>
      <c r="H525" s="51">
        <f t="shared" si="75"/>
        <v>0</v>
      </c>
    </row>
    <row r="526" spans="1:8" ht="30">
      <c r="A526" s="100" t="s">
        <v>54</v>
      </c>
      <c r="B526" s="35" t="s">
        <v>643</v>
      </c>
      <c r="C526" s="41" t="s">
        <v>22</v>
      </c>
      <c r="D526" s="42">
        <v>50</v>
      </c>
      <c r="E526" s="37"/>
      <c r="F526" s="37"/>
      <c r="G526" s="43"/>
      <c r="H526" s="51">
        <f t="shared" si="75"/>
        <v>0</v>
      </c>
    </row>
    <row r="527" spans="1:8" ht="30">
      <c r="A527" s="100" t="s">
        <v>23</v>
      </c>
      <c r="B527" s="35" t="s">
        <v>644</v>
      </c>
      <c r="C527" s="41" t="s">
        <v>22</v>
      </c>
      <c r="D527" s="42">
        <v>25</v>
      </c>
      <c r="E527" s="37"/>
      <c r="F527" s="37"/>
      <c r="G527" s="43"/>
      <c r="H527" s="51">
        <f t="shared" si="75"/>
        <v>0</v>
      </c>
    </row>
    <row r="528" spans="1:8" ht="30">
      <c r="A528" s="100" t="s">
        <v>55</v>
      </c>
      <c r="B528" s="35" t="s">
        <v>645</v>
      </c>
      <c r="C528" s="41" t="s">
        <v>22</v>
      </c>
      <c r="D528" s="42">
        <v>25</v>
      </c>
      <c r="E528" s="37"/>
      <c r="F528" s="37"/>
      <c r="G528" s="43"/>
      <c r="H528" s="51">
        <f t="shared" si="75"/>
        <v>0</v>
      </c>
    </row>
    <row r="529" spans="1:8" ht="30">
      <c r="A529" s="100" t="s">
        <v>56</v>
      </c>
      <c r="B529" s="35" t="s">
        <v>646</v>
      </c>
      <c r="C529" s="41" t="s">
        <v>22</v>
      </c>
      <c r="D529" s="42">
        <v>20</v>
      </c>
      <c r="E529" s="37"/>
      <c r="F529" s="37"/>
      <c r="G529" s="43"/>
      <c r="H529" s="51">
        <f t="shared" si="75"/>
        <v>0</v>
      </c>
    </row>
    <row r="530" spans="1:8" ht="30">
      <c r="A530" s="100" t="s">
        <v>118</v>
      </c>
      <c r="B530" s="35" t="s">
        <v>628</v>
      </c>
      <c r="C530" s="41" t="s">
        <v>22</v>
      </c>
      <c r="D530" s="42">
        <v>25</v>
      </c>
      <c r="E530" s="37"/>
      <c r="F530" s="37"/>
      <c r="G530" s="43"/>
      <c r="H530" s="51">
        <f t="shared" si="75"/>
        <v>0</v>
      </c>
    </row>
    <row r="531" spans="1:8" ht="30">
      <c r="A531" s="100" t="s">
        <v>119</v>
      </c>
      <c r="B531" s="35" t="s">
        <v>629</v>
      </c>
      <c r="C531" s="41" t="s">
        <v>9</v>
      </c>
      <c r="D531" s="42">
        <v>410</v>
      </c>
      <c r="E531" s="37"/>
      <c r="F531" s="37"/>
      <c r="G531" s="43"/>
      <c r="H531" s="51">
        <f t="shared" si="75"/>
        <v>0</v>
      </c>
    </row>
    <row r="532" spans="1:8" ht="30">
      <c r="A532" s="100" t="s">
        <v>120</v>
      </c>
      <c r="B532" s="35" t="s">
        <v>647</v>
      </c>
      <c r="C532" s="41" t="s">
        <v>9</v>
      </c>
      <c r="D532" s="42">
        <v>250</v>
      </c>
      <c r="E532" s="37"/>
      <c r="F532" s="37"/>
      <c r="G532" s="43"/>
      <c r="H532" s="51">
        <f t="shared" si="75"/>
        <v>0</v>
      </c>
    </row>
    <row r="533" spans="1:8" ht="30">
      <c r="A533" s="100" t="s">
        <v>122</v>
      </c>
      <c r="B533" s="35" t="s">
        <v>648</v>
      </c>
      <c r="C533" s="41" t="s">
        <v>22</v>
      </c>
      <c r="D533" s="42">
        <v>82</v>
      </c>
      <c r="E533" s="37"/>
      <c r="F533" s="37"/>
      <c r="G533" s="43"/>
      <c r="H533" s="51">
        <f t="shared" si="75"/>
        <v>0</v>
      </c>
    </row>
    <row r="534" spans="1:8" ht="30">
      <c r="A534" s="100" t="s">
        <v>296</v>
      </c>
      <c r="B534" s="35" t="s">
        <v>649</v>
      </c>
      <c r="C534" s="41" t="s">
        <v>22</v>
      </c>
      <c r="D534" s="42">
        <v>100</v>
      </c>
      <c r="E534" s="37"/>
      <c r="F534" s="37"/>
      <c r="G534" s="43"/>
      <c r="H534" s="51">
        <f t="shared" si="75"/>
        <v>0</v>
      </c>
    </row>
    <row r="535" spans="1:8" ht="27.75" customHeight="1">
      <c r="A535" s="214"/>
      <c r="B535" s="241" t="s">
        <v>631</v>
      </c>
      <c r="C535" s="242"/>
      <c r="D535" s="242"/>
      <c r="E535" s="242"/>
      <c r="F535" s="242"/>
      <c r="G535" s="243"/>
      <c r="H535" s="225">
        <f>SUM(H398:H534)</f>
        <v>0</v>
      </c>
    </row>
    <row r="538" spans="1:8" ht="20.25">
      <c r="A538" s="189"/>
      <c r="B538" s="141" t="s">
        <v>632</v>
      </c>
      <c r="C538" s="190"/>
      <c r="D538" s="191"/>
      <c r="E538" s="191"/>
      <c r="F538" s="191"/>
      <c r="G538" s="191"/>
      <c r="H538" s="191"/>
    </row>
    <row r="539" spans="1:8" ht="18">
      <c r="B539" s="125" t="s">
        <v>408</v>
      </c>
    </row>
    <row r="540" spans="1:8" ht="15.75">
      <c r="A540" s="148"/>
      <c r="B540" s="177" t="s">
        <v>409</v>
      </c>
      <c r="C540" s="150"/>
      <c r="D540" s="151"/>
      <c r="E540" s="151"/>
      <c r="F540" s="151"/>
      <c r="G540" s="151"/>
      <c r="H540" s="151"/>
    </row>
    <row r="541" spans="1:8" ht="30">
      <c r="A541" s="194" t="s">
        <v>14</v>
      </c>
      <c r="B541" s="35" t="s">
        <v>448</v>
      </c>
      <c r="C541" s="35"/>
      <c r="D541" s="37"/>
      <c r="E541" s="37"/>
      <c r="F541" s="37"/>
      <c r="G541" s="37"/>
      <c r="H541" s="37"/>
    </row>
    <row r="542" spans="1:8" ht="15.75">
      <c r="A542" s="112" t="s">
        <v>407</v>
      </c>
      <c r="B542" s="35" t="s">
        <v>410</v>
      </c>
      <c r="C542" s="41" t="s">
        <v>22</v>
      </c>
      <c r="D542" s="41">
        <v>10</v>
      </c>
      <c r="E542" s="35">
        <v>720</v>
      </c>
      <c r="F542" s="37"/>
      <c r="G542" s="43"/>
      <c r="H542" s="51">
        <f t="shared" ref="H542:H570" si="76">SUM(G542*D542)</f>
        <v>0</v>
      </c>
    </row>
    <row r="543" spans="1:8" ht="15.75">
      <c r="A543" s="112" t="s">
        <v>428</v>
      </c>
      <c r="B543" s="35" t="s">
        <v>411</v>
      </c>
      <c r="C543" s="41" t="s">
        <v>22</v>
      </c>
      <c r="D543" s="41">
        <v>9</v>
      </c>
      <c r="E543" s="35">
        <v>820</v>
      </c>
      <c r="F543" s="37"/>
      <c r="G543" s="43"/>
      <c r="H543" s="51">
        <f t="shared" si="76"/>
        <v>0</v>
      </c>
    </row>
    <row r="544" spans="1:8" ht="15.75">
      <c r="A544" s="194" t="s">
        <v>11</v>
      </c>
      <c r="B544" s="35" t="s">
        <v>449</v>
      </c>
      <c r="C544" s="41"/>
      <c r="D544" s="42"/>
      <c r="E544" s="37"/>
      <c r="F544" s="37"/>
      <c r="G544" s="37"/>
      <c r="H544" s="37"/>
    </row>
    <row r="545" spans="1:8" ht="15.75">
      <c r="A545" s="256" t="s">
        <v>407</v>
      </c>
      <c r="B545" s="93" t="s">
        <v>412</v>
      </c>
      <c r="C545" s="41"/>
      <c r="D545" s="42"/>
      <c r="E545" s="37"/>
      <c r="F545" s="37"/>
      <c r="G545" s="37"/>
      <c r="H545" s="37"/>
    </row>
    <row r="546" spans="1:8" ht="15.75">
      <c r="A546" s="256"/>
      <c r="B546" s="93" t="s">
        <v>413</v>
      </c>
      <c r="C546" s="41"/>
      <c r="D546" s="42"/>
      <c r="E546" s="37"/>
      <c r="F546" s="37"/>
      <c r="G546" s="37"/>
      <c r="H546" s="37"/>
    </row>
    <row r="547" spans="1:8" ht="15.75">
      <c r="A547" s="256"/>
      <c r="B547" s="93" t="s">
        <v>414</v>
      </c>
      <c r="C547" s="41"/>
      <c r="D547" s="42"/>
      <c r="E547" s="37"/>
      <c r="F547" s="37"/>
      <c r="G547" s="37"/>
      <c r="H547" s="37"/>
    </row>
    <row r="548" spans="1:8" ht="15.75">
      <c r="A548" s="256"/>
      <c r="B548" s="93" t="s">
        <v>455</v>
      </c>
      <c r="C548" s="41"/>
      <c r="D548" s="42"/>
      <c r="E548" s="37"/>
      <c r="F548" s="37"/>
      <c r="G548" s="37"/>
      <c r="H548" s="37"/>
    </row>
    <row r="549" spans="1:8" ht="15.75">
      <c r="A549" s="256"/>
      <c r="B549" s="93" t="s">
        <v>450</v>
      </c>
      <c r="C549" s="41"/>
      <c r="D549" s="42"/>
      <c r="E549" s="37"/>
      <c r="F549" s="37"/>
      <c r="G549" s="37"/>
      <c r="H549" s="37"/>
    </row>
    <row r="550" spans="1:8" ht="15.75">
      <c r="A550" s="256"/>
      <c r="B550" s="72" t="s">
        <v>451</v>
      </c>
      <c r="C550" s="41"/>
      <c r="D550" s="42"/>
      <c r="E550" s="37"/>
      <c r="F550" s="37"/>
      <c r="G550" s="37"/>
      <c r="H550" s="37"/>
    </row>
    <row r="551" spans="1:8" ht="15.75">
      <c r="A551" s="256"/>
      <c r="B551" s="72" t="s">
        <v>452</v>
      </c>
      <c r="C551" s="41"/>
      <c r="D551" s="42"/>
      <c r="E551" s="37"/>
      <c r="F551" s="37"/>
      <c r="G551" s="37"/>
      <c r="H551" s="37"/>
    </row>
    <row r="552" spans="1:8" ht="30.75">
      <c r="A552" s="256"/>
      <c r="B552" s="28" t="s">
        <v>453</v>
      </c>
      <c r="C552" s="41"/>
      <c r="D552" s="42"/>
      <c r="E552" s="37"/>
      <c r="F552" s="37"/>
      <c r="G552" s="37"/>
      <c r="H552" s="37"/>
    </row>
    <row r="553" spans="1:8" ht="15.75">
      <c r="A553" s="256"/>
      <c r="B553" s="93" t="s">
        <v>415</v>
      </c>
      <c r="C553" s="41"/>
      <c r="D553" s="42"/>
      <c r="E553" s="37"/>
      <c r="F553" s="37"/>
      <c r="G553" s="37"/>
      <c r="H553" s="37"/>
    </row>
    <row r="554" spans="1:8" ht="15.75">
      <c r="A554" s="256"/>
      <c r="B554" s="93" t="s">
        <v>454</v>
      </c>
      <c r="C554" s="41"/>
      <c r="D554" s="42"/>
      <c r="E554" s="37"/>
      <c r="F554" s="37"/>
      <c r="G554" s="37"/>
      <c r="H554" s="37"/>
    </row>
    <row r="555" spans="1:8" ht="15.75">
      <c r="A555" s="256"/>
      <c r="B555" s="193" t="s">
        <v>456</v>
      </c>
      <c r="C555" s="41"/>
      <c r="D555" s="42"/>
      <c r="E555" s="37"/>
      <c r="F555" s="37"/>
      <c r="G555" s="37"/>
      <c r="H555" s="37"/>
    </row>
    <row r="556" spans="1:8" ht="15.75">
      <c r="A556" s="256"/>
      <c r="B556" s="193" t="s">
        <v>457</v>
      </c>
      <c r="C556" s="41"/>
      <c r="D556" s="42"/>
      <c r="E556" s="37"/>
      <c r="F556" s="37"/>
      <c r="G556" s="37"/>
      <c r="H556" s="37"/>
    </row>
    <row r="557" spans="1:8" ht="15.75">
      <c r="A557" s="256"/>
      <c r="B557" s="193" t="s">
        <v>458</v>
      </c>
      <c r="C557" s="41" t="s">
        <v>22</v>
      </c>
      <c r="D557" s="42">
        <v>1</v>
      </c>
      <c r="E557" s="37"/>
      <c r="F557" s="37"/>
      <c r="G557" s="43"/>
      <c r="H557" s="51">
        <f t="shared" si="76"/>
        <v>0</v>
      </c>
    </row>
    <row r="558" spans="1:8" ht="15.75">
      <c r="A558" s="112" t="s">
        <v>428</v>
      </c>
      <c r="B558" s="193" t="s">
        <v>459</v>
      </c>
      <c r="C558" s="41" t="s">
        <v>22</v>
      </c>
      <c r="D558" s="42">
        <v>1</v>
      </c>
      <c r="E558" s="37"/>
      <c r="F558" s="37"/>
      <c r="G558" s="43"/>
      <c r="H558" s="51">
        <f t="shared" si="76"/>
        <v>0</v>
      </c>
    </row>
    <row r="559" spans="1:8" ht="15.75">
      <c r="A559" s="112"/>
      <c r="B559" s="72" t="s">
        <v>460</v>
      </c>
      <c r="C559" s="41"/>
      <c r="D559" s="42"/>
      <c r="E559" s="37"/>
      <c r="F559" s="37"/>
      <c r="G559" s="37"/>
      <c r="H559" s="37"/>
    </row>
    <row r="560" spans="1:8" ht="15.75">
      <c r="A560" s="112"/>
      <c r="B560" s="72" t="s">
        <v>461</v>
      </c>
      <c r="C560" s="41"/>
      <c r="D560" s="42"/>
      <c r="E560" s="37"/>
      <c r="F560" s="37"/>
      <c r="G560" s="42"/>
      <c r="H560" s="42"/>
    </row>
    <row r="561" spans="1:8" ht="15.75">
      <c r="A561" s="112" t="s">
        <v>430</v>
      </c>
      <c r="B561" s="72" t="s">
        <v>462</v>
      </c>
      <c r="C561" s="41" t="s">
        <v>22</v>
      </c>
      <c r="D561" s="42">
        <v>2</v>
      </c>
      <c r="E561" s="37"/>
      <c r="F561" s="37"/>
      <c r="G561" s="43"/>
      <c r="H561" s="51">
        <f t="shared" si="76"/>
        <v>0</v>
      </c>
    </row>
    <row r="562" spans="1:8" ht="15.75">
      <c r="A562" s="112"/>
      <c r="B562" s="72" t="s">
        <v>463</v>
      </c>
      <c r="C562" s="41"/>
      <c r="D562" s="42"/>
      <c r="E562" s="37"/>
      <c r="F562" s="37"/>
      <c r="G562" s="42"/>
      <c r="H562" s="42"/>
    </row>
    <row r="563" spans="1:8" ht="15.75">
      <c r="A563" s="112" t="s">
        <v>475</v>
      </c>
      <c r="B563" s="35" t="s">
        <v>464</v>
      </c>
      <c r="C563" s="41" t="s">
        <v>22</v>
      </c>
      <c r="D563" s="42">
        <v>3</v>
      </c>
      <c r="E563" s="37"/>
      <c r="F563" s="37"/>
      <c r="G563" s="43"/>
      <c r="H563" s="51">
        <f t="shared" si="76"/>
        <v>0</v>
      </c>
    </row>
    <row r="564" spans="1:8" ht="15.75">
      <c r="A564" s="112" t="s">
        <v>476</v>
      </c>
      <c r="B564" s="35" t="s">
        <v>465</v>
      </c>
      <c r="C564" s="41" t="s">
        <v>22</v>
      </c>
      <c r="D564" s="42">
        <v>3</v>
      </c>
      <c r="E564" s="37"/>
      <c r="F564" s="37"/>
      <c r="G564" s="43"/>
      <c r="H564" s="51">
        <f t="shared" si="76"/>
        <v>0</v>
      </c>
    </row>
    <row r="565" spans="1:8" ht="15.75">
      <c r="A565" s="112"/>
      <c r="B565" s="35" t="s">
        <v>466</v>
      </c>
      <c r="C565" s="41"/>
      <c r="D565" s="42"/>
      <c r="E565" s="37"/>
      <c r="F565" s="37"/>
      <c r="G565" s="42"/>
      <c r="H565" s="42"/>
    </row>
    <row r="566" spans="1:8" ht="15.75">
      <c r="A566" s="112" t="s">
        <v>477</v>
      </c>
      <c r="B566" s="35" t="s">
        <v>467</v>
      </c>
      <c r="C566" s="41" t="s">
        <v>22</v>
      </c>
      <c r="D566" s="42">
        <v>2</v>
      </c>
      <c r="E566" s="37"/>
      <c r="F566" s="37"/>
      <c r="G566" s="43"/>
      <c r="H566" s="51">
        <f t="shared" si="76"/>
        <v>0</v>
      </c>
    </row>
    <row r="567" spans="1:8" ht="15.75">
      <c r="A567" s="112" t="s">
        <v>478</v>
      </c>
      <c r="B567" s="35" t="s">
        <v>468</v>
      </c>
      <c r="C567" s="41" t="s">
        <v>22</v>
      </c>
      <c r="D567" s="42">
        <v>1</v>
      </c>
      <c r="E567" s="37"/>
      <c r="F567" s="37"/>
      <c r="G567" s="43"/>
      <c r="H567" s="51">
        <f t="shared" si="76"/>
        <v>0</v>
      </c>
    </row>
    <row r="568" spans="1:8" ht="15.75">
      <c r="A568" s="112" t="s">
        <v>477</v>
      </c>
      <c r="B568" s="35" t="s">
        <v>469</v>
      </c>
      <c r="C568" s="41" t="s">
        <v>22</v>
      </c>
      <c r="D568" s="42">
        <v>1</v>
      </c>
      <c r="E568" s="37"/>
      <c r="F568" s="37"/>
      <c r="G568" s="43"/>
      <c r="H568" s="51">
        <f t="shared" si="76"/>
        <v>0</v>
      </c>
    </row>
    <row r="569" spans="1:8" ht="15.75">
      <c r="A569" s="112" t="s">
        <v>479</v>
      </c>
      <c r="B569" s="35" t="s">
        <v>470</v>
      </c>
      <c r="C569" s="41" t="s">
        <v>22</v>
      </c>
      <c r="D569" s="42">
        <v>1</v>
      </c>
      <c r="E569" s="37"/>
      <c r="F569" s="37"/>
      <c r="G569" s="43"/>
      <c r="H569" s="51">
        <f t="shared" si="76"/>
        <v>0</v>
      </c>
    </row>
    <row r="570" spans="1:8" ht="15.75">
      <c r="A570" s="112" t="s">
        <v>480</v>
      </c>
      <c r="B570" s="35" t="s">
        <v>438</v>
      </c>
      <c r="C570" s="41" t="s">
        <v>22</v>
      </c>
      <c r="D570" s="42">
        <v>1</v>
      </c>
      <c r="E570" s="37"/>
      <c r="F570" s="37"/>
      <c r="G570" s="43"/>
      <c r="H570" s="51">
        <f t="shared" si="76"/>
        <v>0</v>
      </c>
    </row>
    <row r="571" spans="1:8" ht="15.75">
      <c r="A571" s="145"/>
      <c r="B571" s="35" t="s">
        <v>439</v>
      </c>
      <c r="C571" s="41"/>
      <c r="D571" s="42"/>
      <c r="E571" s="37"/>
      <c r="F571" s="37"/>
      <c r="G571" s="42"/>
      <c r="H571" s="42"/>
    </row>
    <row r="572" spans="1:8" ht="15.75">
      <c r="A572" s="194" t="s">
        <v>12</v>
      </c>
      <c r="B572" s="35" t="s">
        <v>416</v>
      </c>
      <c r="C572" s="41"/>
      <c r="D572" s="41"/>
      <c r="E572" s="41"/>
      <c r="F572" s="41"/>
      <c r="G572" s="41"/>
      <c r="H572" s="41"/>
    </row>
    <row r="573" spans="1:8" ht="15.75">
      <c r="A573" s="112" t="s">
        <v>407</v>
      </c>
      <c r="B573" s="35" t="s">
        <v>419</v>
      </c>
      <c r="C573" s="41" t="s">
        <v>22</v>
      </c>
      <c r="D573" s="41">
        <v>9</v>
      </c>
      <c r="E573" s="35">
        <v>180</v>
      </c>
      <c r="F573" s="37"/>
      <c r="G573" s="43"/>
      <c r="H573" s="51">
        <f t="shared" ref="H573:H579" si="77">SUM(G573*D573)</f>
        <v>0</v>
      </c>
    </row>
    <row r="574" spans="1:8" ht="15.75">
      <c r="A574" s="112" t="s">
        <v>428</v>
      </c>
      <c r="B574" s="35" t="s">
        <v>471</v>
      </c>
      <c r="C574" s="41" t="s">
        <v>22</v>
      </c>
      <c r="D574" s="41">
        <v>5</v>
      </c>
      <c r="E574" s="35">
        <v>220</v>
      </c>
      <c r="F574" s="37"/>
      <c r="G574" s="43"/>
      <c r="H574" s="51">
        <f t="shared" si="77"/>
        <v>0</v>
      </c>
    </row>
    <row r="575" spans="1:8" ht="30">
      <c r="A575" s="194" t="s">
        <v>13</v>
      </c>
      <c r="B575" s="35" t="s">
        <v>472</v>
      </c>
      <c r="C575" s="41" t="s">
        <v>22</v>
      </c>
      <c r="D575" s="41">
        <v>2</v>
      </c>
      <c r="E575" s="35">
        <v>950</v>
      </c>
      <c r="F575" s="37"/>
      <c r="G575" s="43"/>
      <c r="H575" s="51">
        <f t="shared" si="77"/>
        <v>0</v>
      </c>
    </row>
    <row r="576" spans="1:8" ht="15.75">
      <c r="A576" s="194" t="s">
        <v>41</v>
      </c>
      <c r="B576" s="35" t="s">
        <v>473</v>
      </c>
      <c r="C576" s="41"/>
      <c r="D576" s="41"/>
      <c r="E576" s="35"/>
      <c r="F576" s="37"/>
      <c r="G576" s="41"/>
      <c r="H576" s="41"/>
    </row>
    <row r="577" spans="1:8" ht="15.75">
      <c r="A577" s="112" t="s">
        <v>407</v>
      </c>
      <c r="B577" s="35" t="s">
        <v>474</v>
      </c>
      <c r="C577" s="41" t="s">
        <v>22</v>
      </c>
      <c r="D577" s="41">
        <v>8</v>
      </c>
      <c r="E577" s="35"/>
      <c r="F577" s="37"/>
      <c r="G577" s="43"/>
      <c r="H577" s="51">
        <f t="shared" si="77"/>
        <v>0</v>
      </c>
    </row>
    <row r="578" spans="1:8" ht="15.75">
      <c r="A578" s="112" t="s">
        <v>428</v>
      </c>
      <c r="B578" s="35" t="s">
        <v>417</v>
      </c>
      <c r="C578" s="41" t="s">
        <v>22</v>
      </c>
      <c r="D578" s="41">
        <v>1</v>
      </c>
      <c r="E578" s="35">
        <v>65</v>
      </c>
      <c r="F578" s="37"/>
      <c r="G578" s="43"/>
      <c r="H578" s="51">
        <f t="shared" si="77"/>
        <v>0</v>
      </c>
    </row>
    <row r="579" spans="1:8" ht="15.75">
      <c r="A579" s="112" t="s">
        <v>430</v>
      </c>
      <c r="B579" s="35" t="s">
        <v>418</v>
      </c>
      <c r="C579" s="41" t="s">
        <v>22</v>
      </c>
      <c r="D579" s="41">
        <v>1</v>
      </c>
      <c r="E579" s="35">
        <v>55</v>
      </c>
      <c r="F579" s="37"/>
      <c r="G579" s="43"/>
      <c r="H579" s="51">
        <f t="shared" si="77"/>
        <v>0</v>
      </c>
    </row>
    <row r="580" spans="1:8" ht="15.75">
      <c r="A580" s="194" t="s">
        <v>17</v>
      </c>
      <c r="B580" s="35" t="s">
        <v>420</v>
      </c>
      <c r="C580" s="41"/>
      <c r="D580" s="41"/>
      <c r="E580" s="35"/>
      <c r="F580" s="37"/>
      <c r="G580" s="37"/>
      <c r="H580" s="37"/>
    </row>
    <row r="581" spans="1:8" ht="15.75">
      <c r="A581" s="112" t="s">
        <v>407</v>
      </c>
      <c r="B581" s="35" t="s">
        <v>421</v>
      </c>
      <c r="C581" s="41" t="s">
        <v>22</v>
      </c>
      <c r="D581" s="41">
        <v>4</v>
      </c>
      <c r="E581" s="35"/>
      <c r="F581" s="37"/>
      <c r="G581" s="43"/>
      <c r="H581" s="51">
        <f t="shared" ref="H581:H589" si="78">SUM(G581*D581)</f>
        <v>0</v>
      </c>
    </row>
    <row r="582" spans="1:8" ht="15.75">
      <c r="A582" s="112" t="s">
        <v>428</v>
      </c>
      <c r="B582" s="35" t="s">
        <v>422</v>
      </c>
      <c r="C582" s="41" t="s">
        <v>22</v>
      </c>
      <c r="D582" s="41">
        <v>2</v>
      </c>
      <c r="E582" s="35"/>
      <c r="F582" s="37"/>
      <c r="G582" s="43"/>
      <c r="H582" s="51">
        <f t="shared" si="78"/>
        <v>0</v>
      </c>
    </row>
    <row r="583" spans="1:8" ht="30">
      <c r="A583" s="194" t="s">
        <v>15</v>
      </c>
      <c r="B583" s="35" t="s">
        <v>423</v>
      </c>
      <c r="C583" s="41" t="s">
        <v>22</v>
      </c>
      <c r="D583" s="41">
        <v>9</v>
      </c>
      <c r="E583" s="35"/>
      <c r="F583" s="37"/>
      <c r="G583" s="43"/>
      <c r="H583" s="51">
        <f t="shared" si="78"/>
        <v>0</v>
      </c>
    </row>
    <row r="584" spans="1:8" ht="15.75">
      <c r="A584" s="194" t="s">
        <v>16</v>
      </c>
      <c r="B584" s="35" t="s">
        <v>424</v>
      </c>
      <c r="C584" s="41" t="s">
        <v>22</v>
      </c>
      <c r="D584" s="41">
        <v>11</v>
      </c>
      <c r="E584" s="35">
        <v>25</v>
      </c>
      <c r="F584" s="37"/>
      <c r="G584" s="43"/>
      <c r="H584" s="51">
        <f t="shared" si="78"/>
        <v>0</v>
      </c>
    </row>
    <row r="585" spans="1:8" ht="30">
      <c r="A585" s="194" t="s">
        <v>42</v>
      </c>
      <c r="B585" s="35" t="s">
        <v>425</v>
      </c>
      <c r="C585" s="41" t="s">
        <v>22</v>
      </c>
      <c r="D585" s="41">
        <v>24</v>
      </c>
      <c r="E585" s="35"/>
      <c r="F585" s="37"/>
      <c r="G585" s="43"/>
      <c r="H585" s="51">
        <f t="shared" si="78"/>
        <v>0</v>
      </c>
    </row>
    <row r="586" spans="1:8" ht="15.75">
      <c r="A586" s="194" t="s">
        <v>429</v>
      </c>
      <c r="B586" s="35" t="s">
        <v>426</v>
      </c>
      <c r="C586" s="41" t="s">
        <v>8</v>
      </c>
      <c r="D586" s="41">
        <v>390</v>
      </c>
      <c r="E586" s="35"/>
      <c r="F586" s="37"/>
      <c r="G586" s="43"/>
      <c r="H586" s="51">
        <f t="shared" si="78"/>
        <v>0</v>
      </c>
    </row>
    <row r="587" spans="1:8" ht="15.75">
      <c r="A587" s="112" t="s">
        <v>428</v>
      </c>
      <c r="B587" s="35" t="s">
        <v>431</v>
      </c>
      <c r="C587" s="41"/>
      <c r="D587" s="41">
        <v>0.3</v>
      </c>
      <c r="E587" s="35">
        <v>100</v>
      </c>
      <c r="F587" s="37"/>
      <c r="G587" s="43"/>
      <c r="H587" s="51">
        <f t="shared" si="78"/>
        <v>0</v>
      </c>
    </row>
    <row r="588" spans="1:8" ht="15.75">
      <c r="A588" s="112" t="s">
        <v>430</v>
      </c>
      <c r="B588" s="35" t="s">
        <v>427</v>
      </c>
      <c r="C588" s="41" t="s">
        <v>6</v>
      </c>
      <c r="D588" s="42">
        <v>60</v>
      </c>
      <c r="E588" s="37"/>
      <c r="F588" s="37"/>
      <c r="G588" s="43"/>
      <c r="H588" s="51">
        <f t="shared" si="78"/>
        <v>0</v>
      </c>
    </row>
    <row r="589" spans="1:8" ht="15.75">
      <c r="A589" s="194" t="s">
        <v>23</v>
      </c>
      <c r="B589" s="35" t="s">
        <v>432</v>
      </c>
      <c r="C589" s="41" t="s">
        <v>9</v>
      </c>
      <c r="D589" s="42">
        <v>18</v>
      </c>
      <c r="E589" s="37"/>
      <c r="F589" s="37"/>
      <c r="G589" s="43"/>
      <c r="H589" s="51">
        <f t="shared" si="78"/>
        <v>0</v>
      </c>
    </row>
    <row r="590" spans="1:8" ht="30">
      <c r="A590" s="194" t="s">
        <v>55</v>
      </c>
      <c r="B590" s="35" t="s">
        <v>433</v>
      </c>
      <c r="C590" s="41"/>
      <c r="D590" s="42"/>
      <c r="E590" s="37"/>
      <c r="F590" s="37"/>
      <c r="G590" s="37"/>
      <c r="H590" s="37"/>
    </row>
    <row r="591" spans="1:8" ht="15.75">
      <c r="A591" s="112" t="s">
        <v>407</v>
      </c>
      <c r="B591" s="35" t="s">
        <v>434</v>
      </c>
      <c r="C591" s="41" t="s">
        <v>9</v>
      </c>
      <c r="D591" s="41">
        <v>15</v>
      </c>
      <c r="E591" s="35">
        <v>15</v>
      </c>
      <c r="F591" s="37"/>
      <c r="G591" s="43"/>
      <c r="H591" s="51">
        <f t="shared" ref="H591:H594" si="79">SUM(G591*D591)</f>
        <v>0</v>
      </c>
    </row>
    <row r="592" spans="1:8" ht="15.75">
      <c r="A592" s="112" t="s">
        <v>428</v>
      </c>
      <c r="B592" s="35" t="s">
        <v>435</v>
      </c>
      <c r="C592" s="41" t="s">
        <v>9</v>
      </c>
      <c r="D592" s="41">
        <v>2</v>
      </c>
      <c r="E592" s="35">
        <v>19</v>
      </c>
      <c r="F592" s="37"/>
      <c r="G592" s="43"/>
      <c r="H592" s="51">
        <f t="shared" si="79"/>
        <v>0</v>
      </c>
    </row>
    <row r="593" spans="1:8" ht="15.75">
      <c r="A593" s="112" t="s">
        <v>430</v>
      </c>
      <c r="B593" s="35" t="s">
        <v>436</v>
      </c>
      <c r="C593" s="41" t="s">
        <v>9</v>
      </c>
      <c r="D593" s="41">
        <v>8</v>
      </c>
      <c r="E593" s="35">
        <v>92</v>
      </c>
      <c r="F593" s="37"/>
      <c r="G593" s="43"/>
      <c r="H593" s="51">
        <f t="shared" si="79"/>
        <v>0</v>
      </c>
    </row>
    <row r="594" spans="1:8" ht="15.75">
      <c r="A594" s="194" t="s">
        <v>56</v>
      </c>
      <c r="B594" s="35" t="s">
        <v>437</v>
      </c>
      <c r="C594" s="41" t="s">
        <v>225</v>
      </c>
      <c r="D594" s="42">
        <v>1</v>
      </c>
      <c r="E594" s="37"/>
      <c r="F594" s="37"/>
      <c r="G594" s="43"/>
      <c r="H594" s="51">
        <f t="shared" si="79"/>
        <v>0</v>
      </c>
    </row>
    <row r="596" spans="1:8" ht="15.75">
      <c r="A596" s="199"/>
      <c r="B596" s="200" t="s">
        <v>440</v>
      </c>
      <c r="C596" s="201"/>
      <c r="D596" s="202"/>
      <c r="E596" s="202"/>
      <c r="F596" s="202"/>
      <c r="G596" s="202"/>
      <c r="H596" s="202"/>
    </row>
    <row r="597" spans="1:8" ht="15.75">
      <c r="A597" s="203" t="s">
        <v>14</v>
      </c>
      <c r="B597" s="93" t="s">
        <v>441</v>
      </c>
      <c r="C597" s="93"/>
      <c r="D597" s="93"/>
      <c r="E597" s="93"/>
      <c r="F597" s="68"/>
      <c r="G597" s="68"/>
      <c r="H597" s="68"/>
    </row>
    <row r="598" spans="1:8" ht="15.75">
      <c r="A598" s="62"/>
      <c r="B598" s="93" t="s">
        <v>442</v>
      </c>
      <c r="C598" s="93"/>
      <c r="D598" s="93"/>
      <c r="E598" s="93"/>
      <c r="F598" s="68"/>
      <c r="G598" s="68"/>
      <c r="H598" s="68"/>
    </row>
    <row r="599" spans="1:8" ht="15.75">
      <c r="A599" s="62" t="s">
        <v>483</v>
      </c>
      <c r="B599" s="238" t="s">
        <v>661</v>
      </c>
      <c r="C599" s="41" t="s">
        <v>22</v>
      </c>
      <c r="D599" s="41">
        <v>1</v>
      </c>
      <c r="E599" s="47">
        <v>325</v>
      </c>
      <c r="F599" s="68"/>
      <c r="G599" s="43"/>
      <c r="H599" s="51">
        <f t="shared" ref="H599:H643" si="80">SUM(G599*D599)</f>
        <v>0</v>
      </c>
    </row>
    <row r="600" spans="1:8" ht="15.75">
      <c r="A600" s="62" t="s">
        <v>484</v>
      </c>
      <c r="B600" s="238" t="s">
        <v>662</v>
      </c>
      <c r="C600" s="41" t="s">
        <v>22</v>
      </c>
      <c r="D600" s="41">
        <v>1</v>
      </c>
      <c r="E600" s="47">
        <v>393</v>
      </c>
      <c r="F600" s="68"/>
      <c r="G600" s="43"/>
      <c r="H600" s="51">
        <f t="shared" si="80"/>
        <v>0</v>
      </c>
    </row>
    <row r="601" spans="1:8" ht="15.75">
      <c r="A601" s="62" t="s">
        <v>485</v>
      </c>
      <c r="B601" s="238" t="s">
        <v>663</v>
      </c>
      <c r="C601" s="41" t="s">
        <v>22</v>
      </c>
      <c r="D601" s="41">
        <v>1</v>
      </c>
      <c r="E601" s="47">
        <v>510</v>
      </c>
      <c r="F601" s="68"/>
      <c r="G601" s="43"/>
      <c r="H601" s="51">
        <f t="shared" si="80"/>
        <v>0</v>
      </c>
    </row>
    <row r="602" spans="1:8" ht="15.75">
      <c r="A602" s="62" t="s">
        <v>486</v>
      </c>
      <c r="B602" s="238" t="s">
        <v>664</v>
      </c>
      <c r="C602" s="41" t="s">
        <v>22</v>
      </c>
      <c r="D602" s="41">
        <v>1</v>
      </c>
      <c r="E602" s="47">
        <v>56</v>
      </c>
      <c r="F602" s="68"/>
      <c r="G602" s="43"/>
      <c r="H602" s="51">
        <f t="shared" si="80"/>
        <v>0</v>
      </c>
    </row>
    <row r="603" spans="1:8" ht="15.75">
      <c r="A603" s="62" t="s">
        <v>487</v>
      </c>
      <c r="B603" s="238" t="s">
        <v>665</v>
      </c>
      <c r="C603" s="41" t="s">
        <v>22</v>
      </c>
      <c r="D603" s="41">
        <v>2</v>
      </c>
      <c r="E603" s="47">
        <v>11</v>
      </c>
      <c r="F603" s="68"/>
      <c r="G603" s="43"/>
      <c r="H603" s="51">
        <f t="shared" si="80"/>
        <v>0</v>
      </c>
    </row>
    <row r="604" spans="1:8" ht="15.75">
      <c r="A604" s="62" t="s">
        <v>488</v>
      </c>
      <c r="B604" s="238" t="s">
        <v>666</v>
      </c>
      <c r="C604" s="41" t="s">
        <v>22</v>
      </c>
      <c r="D604" s="41">
        <v>1</v>
      </c>
      <c r="E604" s="47">
        <v>14</v>
      </c>
      <c r="F604" s="68"/>
      <c r="G604" s="43"/>
      <c r="H604" s="51">
        <f t="shared" si="80"/>
        <v>0</v>
      </c>
    </row>
    <row r="605" spans="1:8" ht="15.75">
      <c r="A605" s="62" t="s">
        <v>489</v>
      </c>
      <c r="B605" s="238" t="s">
        <v>667</v>
      </c>
      <c r="C605" s="41" t="s">
        <v>22</v>
      </c>
      <c r="D605" s="41">
        <v>1</v>
      </c>
      <c r="E605" s="47">
        <v>20</v>
      </c>
      <c r="F605" s="68"/>
      <c r="G605" s="43"/>
      <c r="H605" s="51">
        <f t="shared" si="80"/>
        <v>0</v>
      </c>
    </row>
    <row r="606" spans="1:8" ht="15.75">
      <c r="A606" s="62" t="s">
        <v>490</v>
      </c>
      <c r="B606" s="238" t="s">
        <v>668</v>
      </c>
      <c r="C606" s="41" t="s">
        <v>22</v>
      </c>
      <c r="D606" s="41">
        <v>1</v>
      </c>
      <c r="E606" s="47">
        <v>21</v>
      </c>
      <c r="F606" s="68"/>
      <c r="G606" s="43"/>
      <c r="H606" s="51">
        <f t="shared" si="80"/>
        <v>0</v>
      </c>
    </row>
    <row r="607" spans="1:8" ht="15.75">
      <c r="A607" s="62" t="s">
        <v>491</v>
      </c>
      <c r="B607" s="238" t="s">
        <v>669</v>
      </c>
      <c r="C607" s="41" t="s">
        <v>22</v>
      </c>
      <c r="D607" s="41">
        <v>1</v>
      </c>
      <c r="E607" s="47">
        <v>30</v>
      </c>
      <c r="F607" s="68"/>
      <c r="G607" s="43"/>
      <c r="H607" s="51">
        <f t="shared" si="80"/>
        <v>0</v>
      </c>
    </row>
    <row r="608" spans="1:8" ht="15.75">
      <c r="A608" s="62" t="s">
        <v>492</v>
      </c>
      <c r="B608" s="238" t="s">
        <v>670</v>
      </c>
      <c r="C608" s="41" t="s">
        <v>22</v>
      </c>
      <c r="D608" s="41">
        <v>3</v>
      </c>
      <c r="E608" s="47">
        <v>40</v>
      </c>
      <c r="F608" s="68"/>
      <c r="G608" s="43"/>
      <c r="H608" s="51">
        <f t="shared" si="80"/>
        <v>0</v>
      </c>
    </row>
    <row r="609" spans="1:8" ht="15.75">
      <c r="A609" s="62" t="s">
        <v>493</v>
      </c>
      <c r="B609" s="238" t="s">
        <v>671</v>
      </c>
      <c r="C609" s="41" t="s">
        <v>22</v>
      </c>
      <c r="D609" s="41">
        <v>1</v>
      </c>
      <c r="E609" s="47">
        <v>75</v>
      </c>
      <c r="F609" s="68"/>
      <c r="G609" s="43"/>
      <c r="H609" s="51">
        <f t="shared" si="80"/>
        <v>0</v>
      </c>
    </row>
    <row r="610" spans="1:8" ht="15.75">
      <c r="A610" s="62" t="s">
        <v>494</v>
      </c>
      <c r="B610" s="238" t="s">
        <v>672</v>
      </c>
      <c r="C610" s="41" t="s">
        <v>22</v>
      </c>
      <c r="D610" s="41">
        <v>1</v>
      </c>
      <c r="E610" s="47">
        <v>75</v>
      </c>
      <c r="F610" s="68"/>
      <c r="G610" s="43"/>
      <c r="H610" s="51">
        <f t="shared" si="80"/>
        <v>0</v>
      </c>
    </row>
    <row r="611" spans="1:8" ht="15.75">
      <c r="A611" s="62" t="s">
        <v>495</v>
      </c>
      <c r="B611" s="238" t="s">
        <v>673</v>
      </c>
      <c r="C611" s="41" t="s">
        <v>22</v>
      </c>
      <c r="D611" s="41">
        <v>2</v>
      </c>
      <c r="E611" s="47">
        <v>17</v>
      </c>
      <c r="F611" s="68"/>
      <c r="G611" s="43"/>
      <c r="H611" s="51">
        <f t="shared" si="80"/>
        <v>0</v>
      </c>
    </row>
    <row r="612" spans="1:8" ht="15.75">
      <c r="A612" s="62" t="s">
        <v>496</v>
      </c>
      <c r="B612" s="238" t="s">
        <v>674</v>
      </c>
      <c r="C612" s="41" t="s">
        <v>22</v>
      </c>
      <c r="D612" s="41">
        <v>1</v>
      </c>
      <c r="E612" s="47">
        <v>21</v>
      </c>
      <c r="F612" s="68"/>
      <c r="G612" s="43"/>
      <c r="H612" s="51">
        <f t="shared" si="80"/>
        <v>0</v>
      </c>
    </row>
    <row r="613" spans="1:8" ht="15.75">
      <c r="A613" s="62" t="s">
        <v>497</v>
      </c>
      <c r="B613" s="238" t="s">
        <v>675</v>
      </c>
      <c r="C613" s="41" t="s">
        <v>22</v>
      </c>
      <c r="D613" s="41">
        <v>1</v>
      </c>
      <c r="E613" s="47">
        <v>28</v>
      </c>
      <c r="F613" s="68"/>
      <c r="G613" s="43"/>
      <c r="H613" s="51">
        <f t="shared" si="80"/>
        <v>0</v>
      </c>
    </row>
    <row r="614" spans="1:8" ht="15.75">
      <c r="A614" s="62" t="s">
        <v>498</v>
      </c>
      <c r="B614" s="238" t="s">
        <v>676</v>
      </c>
      <c r="C614" s="41" t="s">
        <v>22</v>
      </c>
      <c r="D614" s="41">
        <v>1</v>
      </c>
      <c r="E614" s="47">
        <v>15</v>
      </c>
      <c r="F614" s="68"/>
      <c r="G614" s="43"/>
      <c r="H614" s="51">
        <f t="shared" si="80"/>
        <v>0</v>
      </c>
    </row>
    <row r="615" spans="1:8" ht="15.75">
      <c r="A615" s="62" t="s">
        <v>499</v>
      </c>
      <c r="B615" s="238" t="s">
        <v>677</v>
      </c>
      <c r="C615" s="41" t="s">
        <v>22</v>
      </c>
      <c r="D615" s="41">
        <v>4</v>
      </c>
      <c r="E615" s="47">
        <v>11</v>
      </c>
      <c r="F615" s="68"/>
      <c r="G615" s="43"/>
      <c r="H615" s="51">
        <f t="shared" si="80"/>
        <v>0</v>
      </c>
    </row>
    <row r="616" spans="1:8" ht="15.75">
      <c r="A616" s="62" t="s">
        <v>500</v>
      </c>
      <c r="B616" s="238" t="s">
        <v>678</v>
      </c>
      <c r="C616" s="41" t="s">
        <v>22</v>
      </c>
      <c r="D616" s="41">
        <v>2</v>
      </c>
      <c r="E616" s="47">
        <v>11</v>
      </c>
      <c r="F616" s="68"/>
      <c r="G616" s="43"/>
      <c r="H616" s="51">
        <f t="shared" si="80"/>
        <v>0</v>
      </c>
    </row>
    <row r="617" spans="1:8" ht="15.75">
      <c r="A617" s="62" t="s">
        <v>501</v>
      </c>
      <c r="B617" s="238" t="s">
        <v>679</v>
      </c>
      <c r="C617" s="41" t="s">
        <v>22</v>
      </c>
      <c r="D617" s="41">
        <v>2</v>
      </c>
      <c r="E617" s="47">
        <v>11</v>
      </c>
      <c r="F617" s="68"/>
      <c r="G617" s="43"/>
      <c r="H617" s="51">
        <f t="shared" si="80"/>
        <v>0</v>
      </c>
    </row>
    <row r="618" spans="1:8" ht="15.75">
      <c r="A618" s="62" t="s">
        <v>502</v>
      </c>
      <c r="B618" s="238" t="s">
        <v>680</v>
      </c>
      <c r="C618" s="41" t="s">
        <v>22</v>
      </c>
      <c r="D618" s="41">
        <v>1</v>
      </c>
      <c r="E618" s="47">
        <v>16</v>
      </c>
      <c r="F618" s="68"/>
      <c r="G618" s="43"/>
      <c r="H618" s="51">
        <f t="shared" si="80"/>
        <v>0</v>
      </c>
    </row>
    <row r="619" spans="1:8" ht="15.75">
      <c r="A619" s="62" t="s">
        <v>503</v>
      </c>
      <c r="B619" s="238" t="s">
        <v>681</v>
      </c>
      <c r="C619" s="41" t="s">
        <v>22</v>
      </c>
      <c r="D619" s="41">
        <v>1</v>
      </c>
      <c r="E619" s="47">
        <v>24</v>
      </c>
      <c r="F619" s="68"/>
      <c r="G619" s="43"/>
      <c r="H619" s="51">
        <f t="shared" si="80"/>
        <v>0</v>
      </c>
    </row>
    <row r="620" spans="1:8" ht="15.75">
      <c r="A620" s="62" t="s">
        <v>504</v>
      </c>
      <c r="B620" s="238" t="s">
        <v>682</v>
      </c>
      <c r="C620" s="41" t="s">
        <v>22</v>
      </c>
      <c r="D620" s="41">
        <v>2</v>
      </c>
      <c r="E620" s="47">
        <v>22</v>
      </c>
      <c r="F620" s="68"/>
      <c r="G620" s="43"/>
      <c r="H620" s="51">
        <f t="shared" si="80"/>
        <v>0</v>
      </c>
    </row>
    <row r="621" spans="1:8" ht="15.75">
      <c r="A621" s="62" t="s">
        <v>505</v>
      </c>
      <c r="B621" s="238" t="s">
        <v>683</v>
      </c>
      <c r="C621" s="41" t="s">
        <v>22</v>
      </c>
      <c r="D621" s="41">
        <v>1</v>
      </c>
      <c r="E621" s="47">
        <v>49</v>
      </c>
      <c r="F621" s="68"/>
      <c r="G621" s="43"/>
      <c r="H621" s="51">
        <f t="shared" si="80"/>
        <v>0</v>
      </c>
    </row>
    <row r="622" spans="1:8" ht="15.75">
      <c r="A622" s="62" t="s">
        <v>506</v>
      </c>
      <c r="B622" s="238" t="s">
        <v>684</v>
      </c>
      <c r="C622" s="41" t="s">
        <v>22</v>
      </c>
      <c r="D622" s="41">
        <v>1</v>
      </c>
      <c r="E622" s="47">
        <v>36</v>
      </c>
      <c r="F622" s="68"/>
      <c r="G622" s="43"/>
      <c r="H622" s="51">
        <f t="shared" si="80"/>
        <v>0</v>
      </c>
    </row>
    <row r="623" spans="1:8" ht="15.75">
      <c r="A623" s="62" t="s">
        <v>507</v>
      </c>
      <c r="B623" s="238" t="s">
        <v>660</v>
      </c>
      <c r="C623" s="41" t="s">
        <v>22</v>
      </c>
      <c r="D623" s="41">
        <v>1</v>
      </c>
      <c r="E623" s="47">
        <v>35</v>
      </c>
      <c r="F623" s="68"/>
      <c r="G623" s="43"/>
      <c r="H623" s="51">
        <f t="shared" si="80"/>
        <v>0</v>
      </c>
    </row>
    <row r="624" spans="1:8" ht="15.75">
      <c r="A624" s="62" t="s">
        <v>508</v>
      </c>
      <c r="B624" s="238" t="s">
        <v>659</v>
      </c>
      <c r="C624" s="41" t="s">
        <v>22</v>
      </c>
      <c r="D624" s="41">
        <v>2</v>
      </c>
      <c r="E624" s="47">
        <v>38</v>
      </c>
      <c r="F624" s="68"/>
      <c r="G624" s="43"/>
      <c r="H624" s="51">
        <f t="shared" si="80"/>
        <v>0</v>
      </c>
    </row>
    <row r="625" spans="1:8" ht="15.75">
      <c r="A625" s="62" t="s">
        <v>509</v>
      </c>
      <c r="B625" s="238" t="s">
        <v>658</v>
      </c>
      <c r="C625" s="41" t="s">
        <v>22</v>
      </c>
      <c r="D625" s="41">
        <v>2</v>
      </c>
      <c r="E625" s="47">
        <v>43</v>
      </c>
      <c r="F625" s="68"/>
      <c r="G625" s="43"/>
      <c r="H625" s="51">
        <f t="shared" si="80"/>
        <v>0</v>
      </c>
    </row>
    <row r="626" spans="1:8" ht="15.75">
      <c r="A626" s="62" t="s">
        <v>510</v>
      </c>
      <c r="B626" s="238" t="s">
        <v>657</v>
      </c>
      <c r="C626" s="41" t="s">
        <v>22</v>
      </c>
      <c r="D626" s="41">
        <v>3</v>
      </c>
      <c r="E626" s="47">
        <v>22</v>
      </c>
      <c r="F626" s="68"/>
      <c r="G626" s="43"/>
      <c r="H626" s="51">
        <f t="shared" si="80"/>
        <v>0</v>
      </c>
    </row>
    <row r="627" spans="1:8" ht="15.75">
      <c r="A627" s="62" t="s">
        <v>511</v>
      </c>
      <c r="B627" s="238" t="s">
        <v>656</v>
      </c>
      <c r="C627" s="41" t="s">
        <v>22</v>
      </c>
      <c r="D627" s="41">
        <v>3</v>
      </c>
      <c r="E627" s="47">
        <v>84</v>
      </c>
      <c r="F627" s="68"/>
      <c r="G627" s="43"/>
      <c r="H627" s="51">
        <f t="shared" si="80"/>
        <v>0</v>
      </c>
    </row>
    <row r="628" spans="1:8" ht="15.75">
      <c r="A628" s="62" t="s">
        <v>512</v>
      </c>
      <c r="B628" s="238" t="s">
        <v>685</v>
      </c>
      <c r="C628" s="41" t="s">
        <v>22</v>
      </c>
      <c r="D628" s="41">
        <v>3</v>
      </c>
      <c r="E628" s="47">
        <v>21</v>
      </c>
      <c r="F628" s="68"/>
      <c r="G628" s="43"/>
      <c r="H628" s="51">
        <f t="shared" si="80"/>
        <v>0</v>
      </c>
    </row>
    <row r="629" spans="1:8" ht="15.75">
      <c r="A629" s="62" t="s">
        <v>513</v>
      </c>
      <c r="B629" s="238" t="s">
        <v>686</v>
      </c>
      <c r="C629" s="41" t="s">
        <v>22</v>
      </c>
      <c r="D629" s="41">
        <v>1</v>
      </c>
      <c r="E629" s="47">
        <v>20</v>
      </c>
      <c r="F629" s="68"/>
      <c r="G629" s="43"/>
      <c r="H629" s="51">
        <f t="shared" si="80"/>
        <v>0</v>
      </c>
    </row>
    <row r="630" spans="1:8" ht="15.75">
      <c r="A630" s="62" t="s">
        <v>514</v>
      </c>
      <c r="B630" s="238" t="s">
        <v>655</v>
      </c>
      <c r="C630" s="41" t="s">
        <v>22</v>
      </c>
      <c r="D630" s="41">
        <v>1</v>
      </c>
      <c r="E630" s="47">
        <v>116</v>
      </c>
      <c r="F630" s="68"/>
      <c r="G630" s="43"/>
      <c r="H630" s="51">
        <f t="shared" si="80"/>
        <v>0</v>
      </c>
    </row>
    <row r="631" spans="1:8" ht="15.75">
      <c r="A631" s="62" t="s">
        <v>515</v>
      </c>
      <c r="B631" s="238" t="s">
        <v>654</v>
      </c>
      <c r="C631" s="41" t="s">
        <v>22</v>
      </c>
      <c r="D631" s="41">
        <v>1</v>
      </c>
      <c r="E631" s="47">
        <v>287</v>
      </c>
      <c r="F631" s="68"/>
      <c r="G631" s="43"/>
      <c r="H631" s="51">
        <f t="shared" si="80"/>
        <v>0</v>
      </c>
    </row>
    <row r="632" spans="1:8" ht="15.75">
      <c r="A632" s="62" t="s">
        <v>516</v>
      </c>
      <c r="B632" s="238" t="s">
        <v>653</v>
      </c>
      <c r="C632" s="41" t="s">
        <v>22</v>
      </c>
      <c r="D632" s="41">
        <v>1</v>
      </c>
      <c r="E632" s="47">
        <v>176</v>
      </c>
      <c r="F632" s="68"/>
      <c r="G632" s="43"/>
      <c r="H632" s="51">
        <f t="shared" si="80"/>
        <v>0</v>
      </c>
    </row>
    <row r="633" spans="1:8" ht="15.75">
      <c r="A633" s="256" t="s">
        <v>517</v>
      </c>
      <c r="B633" s="262" t="s">
        <v>443</v>
      </c>
      <c r="C633" s="257" t="s">
        <v>22</v>
      </c>
      <c r="D633" s="257">
        <v>1</v>
      </c>
      <c r="E633" s="93"/>
      <c r="F633" s="68"/>
      <c r="G633" s="261"/>
      <c r="H633" s="276">
        <f t="shared" si="80"/>
        <v>0</v>
      </c>
    </row>
    <row r="634" spans="1:8" ht="15.75">
      <c r="A634" s="256"/>
      <c r="B634" s="262"/>
      <c r="C634" s="257"/>
      <c r="D634" s="257"/>
      <c r="E634" s="47">
        <v>820</v>
      </c>
      <c r="F634" s="68"/>
      <c r="G634" s="261"/>
      <c r="H634" s="277"/>
    </row>
    <row r="635" spans="1:8" ht="15.75">
      <c r="A635" s="62" t="s">
        <v>518</v>
      </c>
      <c r="B635" s="93" t="s">
        <v>481</v>
      </c>
      <c r="C635" s="41" t="s">
        <v>22</v>
      </c>
      <c r="D635" s="41">
        <v>1</v>
      </c>
      <c r="E635" s="47">
        <v>880</v>
      </c>
      <c r="F635" s="68"/>
      <c r="G635" s="43"/>
      <c r="H635" s="51">
        <f t="shared" si="80"/>
        <v>0</v>
      </c>
    </row>
    <row r="636" spans="1:8" ht="15.75">
      <c r="A636" s="62" t="s">
        <v>519</v>
      </c>
      <c r="B636" s="93" t="s">
        <v>444</v>
      </c>
      <c r="C636" s="41" t="s">
        <v>22</v>
      </c>
      <c r="D636" s="41">
        <v>1</v>
      </c>
      <c r="E636" s="47">
        <v>790</v>
      </c>
      <c r="F636" s="68"/>
      <c r="G636" s="43"/>
      <c r="H636" s="51">
        <f t="shared" si="80"/>
        <v>0</v>
      </c>
    </row>
    <row r="637" spans="1:8" ht="15.75">
      <c r="A637" s="62" t="s">
        <v>520</v>
      </c>
      <c r="B637" s="93" t="s">
        <v>445</v>
      </c>
      <c r="C637" s="41" t="s">
        <v>22</v>
      </c>
      <c r="D637" s="41">
        <v>1</v>
      </c>
      <c r="E637" s="47">
        <v>240</v>
      </c>
      <c r="F637" s="68"/>
      <c r="G637" s="43"/>
      <c r="H637" s="51">
        <f t="shared" si="80"/>
        <v>0</v>
      </c>
    </row>
    <row r="638" spans="1:8" ht="15.75">
      <c r="A638" s="62" t="s">
        <v>521</v>
      </c>
      <c r="B638" s="93" t="s">
        <v>446</v>
      </c>
      <c r="C638" s="41" t="s">
        <v>22</v>
      </c>
      <c r="D638" s="41">
        <v>6</v>
      </c>
      <c r="E638" s="47">
        <v>49</v>
      </c>
      <c r="F638" s="68"/>
      <c r="G638" s="43"/>
      <c r="H638" s="51">
        <f t="shared" si="80"/>
        <v>0</v>
      </c>
    </row>
    <row r="639" spans="1:8" ht="15.75">
      <c r="A639" s="62" t="s">
        <v>522</v>
      </c>
      <c r="B639" s="192" t="s">
        <v>482</v>
      </c>
      <c r="C639" s="41" t="s">
        <v>22</v>
      </c>
      <c r="D639" s="41">
        <v>1</v>
      </c>
      <c r="E639" s="47">
        <v>1.1200000000000001</v>
      </c>
      <c r="F639" s="68"/>
      <c r="G639" s="43"/>
      <c r="H639" s="51">
        <f t="shared" si="80"/>
        <v>0</v>
      </c>
    </row>
    <row r="640" spans="1:8" ht="15.75">
      <c r="A640" s="203" t="s">
        <v>11</v>
      </c>
      <c r="B640" s="93" t="s">
        <v>523</v>
      </c>
      <c r="C640" s="41" t="s">
        <v>22</v>
      </c>
      <c r="D640" s="41">
        <v>1</v>
      </c>
      <c r="E640" s="47">
        <v>846</v>
      </c>
      <c r="F640" s="68"/>
      <c r="G640" s="43"/>
      <c r="H640" s="51">
        <f t="shared" si="80"/>
        <v>0</v>
      </c>
    </row>
    <row r="641" spans="1:8" ht="15.75">
      <c r="A641" s="203" t="s">
        <v>12</v>
      </c>
      <c r="B641" s="93" t="s">
        <v>524</v>
      </c>
      <c r="C641" s="41" t="s">
        <v>22</v>
      </c>
      <c r="D641" s="41">
        <v>2</v>
      </c>
      <c r="E641" s="47">
        <v>16</v>
      </c>
      <c r="F641" s="68"/>
      <c r="G641" s="43"/>
      <c r="H641" s="51">
        <f t="shared" si="80"/>
        <v>0</v>
      </c>
    </row>
    <row r="642" spans="1:8" ht="15.75">
      <c r="A642" s="203" t="s">
        <v>13</v>
      </c>
      <c r="B642" s="238" t="s">
        <v>652</v>
      </c>
      <c r="C642" s="41" t="s">
        <v>22</v>
      </c>
      <c r="D642" s="41">
        <v>1</v>
      </c>
      <c r="E642" s="47">
        <v>320</v>
      </c>
      <c r="F642" s="68"/>
      <c r="G642" s="43"/>
      <c r="H642" s="51">
        <f t="shared" si="80"/>
        <v>0</v>
      </c>
    </row>
    <row r="643" spans="1:8" ht="15.75">
      <c r="A643" s="203" t="s">
        <v>41</v>
      </c>
      <c r="B643" s="93" t="s">
        <v>447</v>
      </c>
      <c r="C643" s="41" t="s">
        <v>22</v>
      </c>
      <c r="D643" s="41">
        <v>1</v>
      </c>
      <c r="E643" s="47">
        <v>180</v>
      </c>
      <c r="F643" s="68"/>
      <c r="G643" s="43"/>
      <c r="H643" s="51">
        <f t="shared" si="80"/>
        <v>0</v>
      </c>
    </row>
    <row r="645" spans="1:8" ht="15.75">
      <c r="A645" s="195"/>
      <c r="B645" s="149" t="s">
        <v>525</v>
      </c>
      <c r="C645" s="196"/>
      <c r="D645" s="197"/>
      <c r="E645" s="197"/>
      <c r="F645" s="197"/>
      <c r="G645" s="197"/>
      <c r="H645" s="197"/>
    </row>
    <row r="646" spans="1:8" ht="15.75">
      <c r="A646" s="25" t="s">
        <v>14</v>
      </c>
      <c r="B646" s="93" t="s">
        <v>535</v>
      </c>
      <c r="C646" s="41" t="s">
        <v>22</v>
      </c>
      <c r="D646" s="41">
        <v>18</v>
      </c>
      <c r="E646" s="47">
        <v>40</v>
      </c>
      <c r="F646" s="27"/>
      <c r="G646" s="50"/>
      <c r="H646" s="51">
        <f t="shared" ref="H646:H656" si="81">SUM(G646*D646)</f>
        <v>0</v>
      </c>
    </row>
    <row r="647" spans="1:8" ht="15.75">
      <c r="A647" s="25" t="s">
        <v>11</v>
      </c>
      <c r="B647" s="93" t="s">
        <v>536</v>
      </c>
      <c r="C647" s="41" t="s">
        <v>22</v>
      </c>
      <c r="D647" s="41">
        <v>18</v>
      </c>
      <c r="E647" s="47" t="s">
        <v>526</v>
      </c>
      <c r="F647" s="27"/>
      <c r="G647" s="50"/>
      <c r="H647" s="51">
        <f t="shared" si="81"/>
        <v>0</v>
      </c>
    </row>
    <row r="648" spans="1:8" ht="15.75">
      <c r="A648" s="25" t="s">
        <v>12</v>
      </c>
      <c r="B648" s="93" t="s">
        <v>537</v>
      </c>
      <c r="C648" s="41" t="s">
        <v>22</v>
      </c>
      <c r="D648" s="41">
        <v>1</v>
      </c>
      <c r="E648" s="47">
        <v>333</v>
      </c>
      <c r="F648" s="27"/>
      <c r="G648" s="50"/>
      <c r="H648" s="51">
        <f t="shared" si="81"/>
        <v>0</v>
      </c>
    </row>
    <row r="649" spans="1:8" ht="15.75">
      <c r="A649" s="25" t="s">
        <v>13</v>
      </c>
      <c r="B649" s="93" t="s">
        <v>527</v>
      </c>
      <c r="C649" s="41" t="s">
        <v>22</v>
      </c>
      <c r="D649" s="41">
        <v>18</v>
      </c>
      <c r="E649" s="27"/>
      <c r="F649" s="27"/>
      <c r="G649" s="50"/>
      <c r="H649" s="51">
        <f t="shared" si="81"/>
        <v>0</v>
      </c>
    </row>
    <row r="650" spans="1:8" ht="15.75">
      <c r="A650" s="25" t="s">
        <v>41</v>
      </c>
      <c r="B650" s="93" t="s">
        <v>528</v>
      </c>
      <c r="C650" s="41" t="s">
        <v>22</v>
      </c>
      <c r="D650" s="41">
        <v>18</v>
      </c>
      <c r="E650" s="27"/>
      <c r="F650" s="27"/>
      <c r="G650" s="50"/>
      <c r="H650" s="51">
        <f t="shared" si="81"/>
        <v>0</v>
      </c>
    </row>
    <row r="651" spans="1:8" ht="15.75">
      <c r="A651" s="25" t="s">
        <v>17</v>
      </c>
      <c r="B651" s="72" t="s">
        <v>529</v>
      </c>
      <c r="C651" s="41" t="s">
        <v>22</v>
      </c>
      <c r="D651" s="41">
        <v>1</v>
      </c>
      <c r="E651" s="27"/>
      <c r="F651" s="27"/>
      <c r="G651" s="50"/>
      <c r="H651" s="51">
        <f t="shared" si="81"/>
        <v>0</v>
      </c>
    </row>
    <row r="652" spans="1:8" ht="15.75">
      <c r="A652" s="25" t="s">
        <v>15</v>
      </c>
      <c r="B652" s="72" t="s">
        <v>530</v>
      </c>
      <c r="C652" s="41" t="s">
        <v>22</v>
      </c>
      <c r="D652" s="41">
        <v>1</v>
      </c>
      <c r="E652" s="27"/>
      <c r="F652" s="27"/>
      <c r="G652" s="50"/>
      <c r="H652" s="51">
        <f t="shared" si="81"/>
        <v>0</v>
      </c>
    </row>
    <row r="653" spans="1:8" ht="15.75">
      <c r="A653" s="25" t="s">
        <v>16</v>
      </c>
      <c r="B653" s="72" t="s">
        <v>651</v>
      </c>
      <c r="C653" s="41" t="s">
        <v>22</v>
      </c>
      <c r="D653" s="41">
        <v>1</v>
      </c>
      <c r="E653" s="27"/>
      <c r="F653" s="27"/>
      <c r="G653" s="50"/>
      <c r="H653" s="51">
        <f t="shared" si="81"/>
        <v>0</v>
      </c>
    </row>
    <row r="654" spans="1:8" ht="15.75">
      <c r="A654" s="25" t="s">
        <v>42</v>
      </c>
      <c r="B654" s="72" t="s">
        <v>531</v>
      </c>
      <c r="C654" s="41" t="s">
        <v>22</v>
      </c>
      <c r="D654" s="41">
        <v>18</v>
      </c>
      <c r="E654" s="27"/>
      <c r="F654" s="27"/>
      <c r="G654" s="50"/>
      <c r="H654" s="51">
        <f t="shared" si="81"/>
        <v>0</v>
      </c>
    </row>
    <row r="655" spans="1:8" ht="15.75">
      <c r="A655" s="25" t="s">
        <v>54</v>
      </c>
      <c r="B655" s="72" t="s">
        <v>532</v>
      </c>
      <c r="C655" s="41" t="s">
        <v>22</v>
      </c>
      <c r="D655" s="41">
        <v>1</v>
      </c>
      <c r="E655" s="27"/>
      <c r="F655" s="27"/>
      <c r="G655" s="50"/>
      <c r="H655" s="51">
        <f t="shared" si="81"/>
        <v>0</v>
      </c>
    </row>
    <row r="656" spans="1:8" ht="15.75">
      <c r="A656" s="25" t="s">
        <v>23</v>
      </c>
      <c r="B656" s="72" t="s">
        <v>533</v>
      </c>
      <c r="C656" s="41" t="s">
        <v>22</v>
      </c>
      <c r="D656" s="41">
        <v>1</v>
      </c>
      <c r="E656" s="27"/>
      <c r="F656" s="27"/>
      <c r="G656" s="50"/>
      <c r="H656" s="51">
        <f t="shared" si="81"/>
        <v>0</v>
      </c>
    </row>
    <row r="658" spans="1:8" ht="15.75">
      <c r="A658" s="148"/>
      <c r="B658" s="149" t="s">
        <v>534</v>
      </c>
      <c r="C658" s="150"/>
      <c r="D658" s="151"/>
      <c r="E658" s="151"/>
      <c r="F658" s="151"/>
      <c r="G658" s="151"/>
      <c r="H658" s="151"/>
    </row>
    <row r="659" spans="1:8" ht="30">
      <c r="A659" s="31" t="s">
        <v>14</v>
      </c>
      <c r="B659" s="93" t="s">
        <v>538</v>
      </c>
      <c r="C659" s="41" t="s">
        <v>22</v>
      </c>
      <c r="D659" s="41">
        <v>4</v>
      </c>
      <c r="E659" s="47">
        <v>300</v>
      </c>
      <c r="F659" s="27"/>
      <c r="G659" s="50"/>
      <c r="H659" s="51">
        <f t="shared" ref="H659:H661" si="82">SUM(G659*D659)</f>
        <v>0</v>
      </c>
    </row>
    <row r="660" spans="1:8" ht="15.75">
      <c r="A660" s="31" t="s">
        <v>11</v>
      </c>
      <c r="B660" s="93" t="s">
        <v>539</v>
      </c>
      <c r="C660" s="41" t="s">
        <v>22</v>
      </c>
      <c r="D660" s="41">
        <v>4</v>
      </c>
      <c r="E660" s="27"/>
      <c r="F660" s="27"/>
      <c r="G660" s="50"/>
      <c r="H660" s="51">
        <f t="shared" si="82"/>
        <v>0</v>
      </c>
    </row>
    <row r="661" spans="1:8" ht="15.75">
      <c r="A661" s="31" t="s">
        <v>12</v>
      </c>
      <c r="B661" s="93" t="s">
        <v>540</v>
      </c>
      <c r="C661" s="41" t="s">
        <v>22</v>
      </c>
      <c r="D661" s="41">
        <v>4</v>
      </c>
      <c r="E661" s="27"/>
      <c r="F661" s="27"/>
      <c r="G661" s="50"/>
      <c r="H661" s="51">
        <f t="shared" si="82"/>
        <v>0</v>
      </c>
    </row>
    <row r="662" spans="1:8" ht="15.75">
      <c r="A662" s="31" t="s">
        <v>13</v>
      </c>
      <c r="B662" s="93" t="s">
        <v>541</v>
      </c>
      <c r="C662" s="41"/>
      <c r="D662" s="41"/>
      <c r="E662" s="93"/>
      <c r="F662" s="27"/>
      <c r="G662" s="41"/>
      <c r="H662" s="27"/>
    </row>
    <row r="663" spans="1:8" ht="15.75">
      <c r="A663" s="31" t="s">
        <v>407</v>
      </c>
      <c r="B663" s="93" t="s">
        <v>542</v>
      </c>
      <c r="C663" s="41" t="s">
        <v>22</v>
      </c>
      <c r="D663" s="41">
        <v>4</v>
      </c>
      <c r="E663" s="47">
        <v>40</v>
      </c>
      <c r="F663" s="27"/>
      <c r="G663" s="50"/>
      <c r="H663" s="51">
        <f t="shared" ref="H663:H669" si="83">SUM(G663*D663)</f>
        <v>0</v>
      </c>
    </row>
    <row r="664" spans="1:8" ht="15.75">
      <c r="A664" s="31" t="s">
        <v>428</v>
      </c>
      <c r="B664" s="93" t="s">
        <v>543</v>
      </c>
      <c r="C664" s="41" t="s">
        <v>22</v>
      </c>
      <c r="D664" s="41">
        <v>4</v>
      </c>
      <c r="E664" s="47">
        <v>92</v>
      </c>
      <c r="F664" s="27"/>
      <c r="G664" s="50"/>
      <c r="H664" s="51">
        <f t="shared" si="83"/>
        <v>0</v>
      </c>
    </row>
    <row r="665" spans="1:8" ht="15.75">
      <c r="A665" s="31" t="s">
        <v>41</v>
      </c>
      <c r="B665" s="93" t="s">
        <v>529</v>
      </c>
      <c r="C665" s="41" t="s">
        <v>22</v>
      </c>
      <c r="D665" s="41">
        <v>1</v>
      </c>
      <c r="E665" s="47">
        <v>120</v>
      </c>
      <c r="F665" s="27"/>
      <c r="G665" s="50"/>
      <c r="H665" s="51">
        <f t="shared" si="83"/>
        <v>0</v>
      </c>
    </row>
    <row r="666" spans="1:8" ht="15.75">
      <c r="A666" s="31" t="s">
        <v>17</v>
      </c>
      <c r="B666" s="93" t="s">
        <v>544</v>
      </c>
      <c r="C666" s="41" t="s">
        <v>22</v>
      </c>
      <c r="D666" s="41">
        <v>1</v>
      </c>
      <c r="E666" s="27"/>
      <c r="F666" s="27"/>
      <c r="G666" s="50"/>
      <c r="H666" s="51">
        <f t="shared" si="83"/>
        <v>0</v>
      </c>
    </row>
    <row r="667" spans="1:8" ht="15.75">
      <c r="A667" s="31" t="s">
        <v>15</v>
      </c>
      <c r="B667" s="93" t="s">
        <v>545</v>
      </c>
      <c r="C667" s="41" t="s">
        <v>22</v>
      </c>
      <c r="D667" s="41">
        <v>1</v>
      </c>
      <c r="E667" s="27"/>
      <c r="F667" s="27"/>
      <c r="G667" s="50"/>
      <c r="H667" s="51">
        <f t="shared" si="83"/>
        <v>0</v>
      </c>
    </row>
    <row r="668" spans="1:8" ht="15.75">
      <c r="A668" s="31" t="s">
        <v>16</v>
      </c>
      <c r="B668" s="93" t="s">
        <v>546</v>
      </c>
      <c r="C668" s="41" t="s">
        <v>22</v>
      </c>
      <c r="D668" s="41">
        <v>1</v>
      </c>
      <c r="E668" s="27"/>
      <c r="F668" s="27"/>
      <c r="G668" s="50"/>
      <c r="H668" s="51">
        <f t="shared" si="83"/>
        <v>0</v>
      </c>
    </row>
    <row r="669" spans="1:8" ht="15.75">
      <c r="A669" s="31" t="s">
        <v>42</v>
      </c>
      <c r="B669" s="93" t="s">
        <v>533</v>
      </c>
      <c r="C669" s="41" t="s">
        <v>22</v>
      </c>
      <c r="D669" s="41">
        <v>1</v>
      </c>
      <c r="E669" s="27"/>
      <c r="F669" s="27"/>
      <c r="G669" s="50"/>
      <c r="H669" s="51">
        <f t="shared" si="83"/>
        <v>0</v>
      </c>
    </row>
    <row r="671" spans="1:8" ht="15.75">
      <c r="A671" s="204"/>
      <c r="B671" s="149" t="s">
        <v>547</v>
      </c>
      <c r="C671" s="205"/>
      <c r="D671" s="206"/>
      <c r="E671" s="206"/>
      <c r="F671" s="206"/>
      <c r="G671" s="206"/>
      <c r="H671" s="206"/>
    </row>
    <row r="672" spans="1:8" ht="15.75">
      <c r="A672" s="25" t="s">
        <v>14</v>
      </c>
      <c r="B672" s="93" t="s">
        <v>548</v>
      </c>
      <c r="C672" s="41" t="s">
        <v>22</v>
      </c>
      <c r="D672" s="41">
        <v>1</v>
      </c>
      <c r="E672" s="47">
        <v>2.016</v>
      </c>
      <c r="F672" s="27"/>
      <c r="G672" s="50"/>
      <c r="H672" s="51">
        <f t="shared" ref="H672:H675" si="84">SUM(G672*D672)</f>
        <v>0</v>
      </c>
    </row>
    <row r="673" spans="1:8" ht="15.75">
      <c r="A673" s="25" t="s">
        <v>11</v>
      </c>
      <c r="B673" s="72" t="s">
        <v>549</v>
      </c>
      <c r="C673" s="41" t="s">
        <v>22</v>
      </c>
      <c r="D673" s="41">
        <v>1</v>
      </c>
      <c r="E673" s="27"/>
      <c r="F673" s="27"/>
      <c r="G673" s="50"/>
      <c r="H673" s="51">
        <f t="shared" si="84"/>
        <v>0</v>
      </c>
    </row>
    <row r="674" spans="1:8" ht="15.75">
      <c r="A674" s="25" t="s">
        <v>12</v>
      </c>
      <c r="B674" s="72" t="s">
        <v>550</v>
      </c>
      <c r="C674" s="41" t="s">
        <v>22</v>
      </c>
      <c r="D674" s="41">
        <v>1</v>
      </c>
      <c r="E674" s="27"/>
      <c r="F674" s="27"/>
      <c r="G674" s="50"/>
      <c r="H674" s="51">
        <f t="shared" si="84"/>
        <v>0</v>
      </c>
    </row>
    <row r="675" spans="1:8" ht="15.75">
      <c r="A675" s="25" t="s">
        <v>13</v>
      </c>
      <c r="B675" s="72" t="s">
        <v>551</v>
      </c>
      <c r="C675" s="41" t="s">
        <v>22</v>
      </c>
      <c r="D675" s="41">
        <v>1</v>
      </c>
      <c r="E675" s="27"/>
      <c r="F675" s="27"/>
      <c r="G675" s="50"/>
      <c r="H675" s="51">
        <f t="shared" si="84"/>
        <v>0</v>
      </c>
    </row>
    <row r="677" spans="1:8" ht="15.75">
      <c r="A677" s="148"/>
      <c r="B677" s="149" t="s">
        <v>552</v>
      </c>
      <c r="C677" s="150"/>
      <c r="D677" s="151"/>
      <c r="E677" s="151"/>
      <c r="F677" s="151"/>
      <c r="G677" s="151"/>
      <c r="H677" s="151"/>
    </row>
    <row r="678" spans="1:8" ht="15.75">
      <c r="A678" s="25" t="s">
        <v>14</v>
      </c>
      <c r="B678" s="72" t="s">
        <v>553</v>
      </c>
      <c r="C678" s="41" t="s">
        <v>22</v>
      </c>
      <c r="D678" s="41">
        <v>1</v>
      </c>
      <c r="E678" s="27"/>
      <c r="F678" s="27"/>
      <c r="G678" s="50"/>
      <c r="H678" s="51">
        <f t="shared" ref="H678:H682" si="85">SUM(G678*D678)</f>
        <v>0</v>
      </c>
    </row>
    <row r="679" spans="1:8" ht="15.75">
      <c r="A679" s="25" t="s">
        <v>11</v>
      </c>
      <c r="B679" s="72" t="s">
        <v>530</v>
      </c>
      <c r="C679" s="41" t="s">
        <v>22</v>
      </c>
      <c r="D679" s="41">
        <v>1</v>
      </c>
      <c r="E679" s="27"/>
      <c r="F679" s="27"/>
      <c r="G679" s="50"/>
      <c r="H679" s="51">
        <f t="shared" si="85"/>
        <v>0</v>
      </c>
    </row>
    <row r="680" spans="1:8" ht="15.75">
      <c r="A680" s="25" t="s">
        <v>12</v>
      </c>
      <c r="B680" s="93" t="s">
        <v>545</v>
      </c>
      <c r="C680" s="41" t="s">
        <v>22</v>
      </c>
      <c r="D680" s="41">
        <v>1</v>
      </c>
      <c r="E680" s="27"/>
      <c r="F680" s="27"/>
      <c r="G680" s="50"/>
      <c r="H680" s="51">
        <f t="shared" si="85"/>
        <v>0</v>
      </c>
    </row>
    <row r="681" spans="1:8" ht="15.75">
      <c r="A681" s="25" t="s">
        <v>13</v>
      </c>
      <c r="B681" s="72" t="s">
        <v>554</v>
      </c>
      <c r="C681" s="41" t="s">
        <v>22</v>
      </c>
      <c r="D681" s="41">
        <v>1</v>
      </c>
      <c r="E681" s="27"/>
      <c r="F681" s="27"/>
      <c r="G681" s="50"/>
      <c r="H681" s="51">
        <f t="shared" si="85"/>
        <v>0</v>
      </c>
    </row>
    <row r="682" spans="1:8" ht="15.75">
      <c r="A682" s="25" t="s">
        <v>41</v>
      </c>
      <c r="B682" s="72" t="s">
        <v>533</v>
      </c>
      <c r="C682" s="41" t="s">
        <v>22</v>
      </c>
      <c r="D682" s="41">
        <v>1</v>
      </c>
      <c r="E682" s="27"/>
      <c r="F682" s="27"/>
      <c r="G682" s="50"/>
      <c r="H682" s="51">
        <f t="shared" si="85"/>
        <v>0</v>
      </c>
    </row>
    <row r="683" spans="1:8" ht="24" customHeight="1">
      <c r="A683" s="232"/>
      <c r="B683" s="266" t="s">
        <v>633</v>
      </c>
      <c r="C683" s="267"/>
      <c r="D683" s="267"/>
      <c r="E683" s="267"/>
      <c r="F683" s="267"/>
      <c r="G683" s="268"/>
      <c r="H683" s="225">
        <f>SUM(H542:H682)</f>
        <v>0</v>
      </c>
    </row>
    <row r="685" spans="1:8" ht="18">
      <c r="A685" s="186"/>
      <c r="B685" s="233" t="s">
        <v>634</v>
      </c>
      <c r="C685" s="187"/>
      <c r="D685" s="188"/>
      <c r="E685" s="188"/>
      <c r="F685" s="188"/>
      <c r="G685" s="188"/>
      <c r="H685" s="188"/>
    </row>
    <row r="687" spans="1:8" ht="15.75">
      <c r="A687" s="148"/>
      <c r="B687" s="149" t="s">
        <v>555</v>
      </c>
      <c r="C687" s="150"/>
      <c r="D687" s="151"/>
      <c r="E687" s="151"/>
      <c r="F687" s="151"/>
      <c r="G687" s="151"/>
      <c r="H687" s="151"/>
    </row>
    <row r="688" spans="1:8" ht="15.75">
      <c r="A688" s="25" t="s">
        <v>14</v>
      </c>
      <c r="B688" s="93" t="s">
        <v>556</v>
      </c>
      <c r="C688" s="198" t="s">
        <v>22</v>
      </c>
      <c r="D688" s="198">
        <v>5</v>
      </c>
      <c r="E688" s="207"/>
      <c r="F688" s="207"/>
      <c r="G688" s="50"/>
      <c r="H688" s="51">
        <f t="shared" ref="H688:H689" si="86">SUM(G688*D688)</f>
        <v>0</v>
      </c>
    </row>
    <row r="689" spans="1:8" ht="15.75">
      <c r="A689" s="25" t="s">
        <v>11</v>
      </c>
      <c r="B689" s="93" t="s">
        <v>557</v>
      </c>
      <c r="C689" s="198" t="s">
        <v>22</v>
      </c>
      <c r="D689" s="198">
        <v>8</v>
      </c>
      <c r="E689" s="207"/>
      <c r="F689" s="207"/>
      <c r="G689" s="50"/>
      <c r="H689" s="51">
        <f t="shared" si="86"/>
        <v>0</v>
      </c>
    </row>
    <row r="690" spans="1:8" ht="24.75" customHeight="1">
      <c r="A690" s="235"/>
      <c r="B690" s="278" t="s">
        <v>635</v>
      </c>
      <c r="C690" s="279"/>
      <c r="D690" s="279"/>
      <c r="E690" s="279"/>
      <c r="F690" s="279"/>
      <c r="G690" s="280"/>
      <c r="H690" s="221">
        <f>SUM(H688:H689)</f>
        <v>0</v>
      </c>
    </row>
    <row r="691" spans="1:8">
      <c r="H691" s="226"/>
    </row>
    <row r="695" spans="1:8" ht="20.100000000000001" customHeight="1">
      <c r="A695" s="234"/>
      <c r="B695" s="236" t="s">
        <v>21</v>
      </c>
      <c r="C695" s="274">
        <f>SUM(H230)</f>
        <v>0</v>
      </c>
      <c r="D695" s="275"/>
    </row>
    <row r="696" spans="1:8" ht="20.100000000000001" customHeight="1">
      <c r="A696" s="234"/>
      <c r="B696" s="236" t="s">
        <v>588</v>
      </c>
      <c r="C696" s="274">
        <f>SUM(H255)</f>
        <v>0</v>
      </c>
      <c r="D696" s="275"/>
    </row>
    <row r="697" spans="1:8" ht="20.100000000000001" customHeight="1">
      <c r="A697" s="234"/>
      <c r="B697" s="236" t="s">
        <v>610</v>
      </c>
      <c r="C697" s="274">
        <f>SUM(H393)</f>
        <v>0</v>
      </c>
      <c r="D697" s="275"/>
    </row>
    <row r="698" spans="1:8" ht="20.100000000000001" customHeight="1">
      <c r="A698" s="234"/>
      <c r="B698" s="236" t="s">
        <v>630</v>
      </c>
      <c r="C698" s="274">
        <f>SUM(H535)</f>
        <v>0</v>
      </c>
      <c r="D698" s="275"/>
    </row>
    <row r="699" spans="1:8" ht="20.100000000000001" customHeight="1">
      <c r="A699" s="234"/>
      <c r="B699" s="236" t="s">
        <v>632</v>
      </c>
      <c r="C699" s="274">
        <f>SUM(H683)</f>
        <v>0</v>
      </c>
      <c r="D699" s="275"/>
    </row>
    <row r="700" spans="1:8" ht="20.100000000000001" customHeight="1">
      <c r="A700" s="234"/>
      <c r="B700" s="236" t="s">
        <v>634</v>
      </c>
      <c r="C700" s="274">
        <f>SUM(H690)</f>
        <v>0</v>
      </c>
      <c r="D700" s="275"/>
    </row>
    <row r="701" spans="1:8" ht="20.100000000000001" customHeight="1">
      <c r="A701" s="234"/>
      <c r="B701" s="237" t="s">
        <v>636</v>
      </c>
      <c r="C701" s="272">
        <f>SUM(C695:D700)</f>
        <v>0</v>
      </c>
      <c r="D701" s="273"/>
    </row>
    <row r="702" spans="1:8" ht="20.100000000000001" customHeight="1">
      <c r="B702" s="229"/>
      <c r="C702" s="230"/>
      <c r="D702" s="231"/>
    </row>
  </sheetData>
  <mergeCells count="56">
    <mergeCell ref="C701:D701"/>
    <mergeCell ref="C698:D698"/>
    <mergeCell ref="H633:H634"/>
    <mergeCell ref="C696:D696"/>
    <mergeCell ref="C697:D697"/>
    <mergeCell ref="C699:D699"/>
    <mergeCell ref="B690:G690"/>
    <mergeCell ref="C695:D695"/>
    <mergeCell ref="C700:D700"/>
    <mergeCell ref="B255:G255"/>
    <mergeCell ref="D370:D373"/>
    <mergeCell ref="G370:G373"/>
    <mergeCell ref="B535:G535"/>
    <mergeCell ref="B683:G683"/>
    <mergeCell ref="B393:G393"/>
    <mergeCell ref="H370:H373"/>
    <mergeCell ref="G633:G634"/>
    <mergeCell ref="B633:B634"/>
    <mergeCell ref="C633:C634"/>
    <mergeCell ref="C370:C373"/>
    <mergeCell ref="A633:A634"/>
    <mergeCell ref="D633:D634"/>
    <mergeCell ref="A438:A442"/>
    <mergeCell ref="A443:A447"/>
    <mergeCell ref="A448:A452"/>
    <mergeCell ref="A453:A457"/>
    <mergeCell ref="A458:A462"/>
    <mergeCell ref="A545:A557"/>
    <mergeCell ref="A463:A467"/>
    <mergeCell ref="A468:A482"/>
    <mergeCell ref="A62:A66"/>
    <mergeCell ref="A84:A88"/>
    <mergeCell ref="A107:A108"/>
    <mergeCell ref="A428:A432"/>
    <mergeCell ref="A433:A437"/>
    <mergeCell ref="A160:A161"/>
    <mergeCell ref="A186:A187"/>
    <mergeCell ref="A370:A374"/>
    <mergeCell ref="A399:A412"/>
    <mergeCell ref="A413:A417"/>
    <mergeCell ref="A418:A422"/>
    <mergeCell ref="A423:A427"/>
    <mergeCell ref="B230:G230"/>
    <mergeCell ref="B207:F207"/>
    <mergeCell ref="A113:A114"/>
    <mergeCell ref="A115:A116"/>
    <mergeCell ref="A121:A122"/>
    <mergeCell ref="A123:A124"/>
    <mergeCell ref="A132:A133"/>
    <mergeCell ref="A134:A135"/>
    <mergeCell ref="A136:A137"/>
    <mergeCell ref="A138:A139"/>
    <mergeCell ref="A140:A141"/>
    <mergeCell ref="A200:A204"/>
    <mergeCell ref="A152:A153"/>
    <mergeCell ref="A154:A155"/>
  </mergeCells>
  <hyperlinks>
    <hyperlink ref="B235" r:id="rId1" display="https://www.google.rs/url?sa=t&amp;rct=j&amp;q=&amp;esrc=s&amp;source=web&amp;cd=1&amp;cad=rja&amp;uact=8&amp;ved=0ahUKEwi5-NnO2bvYAhUJGZoKHSaxCTwQFggoMAA&amp;url=http%3A%2F%2Farhiva.rgz.gov.rs%2Fdefault.asp%3FLanguageID%3D3&amp;usg=AOvVaw0eV1N_kjlSp98isRdL0ZTz"/>
  </hyperlinks>
  <pageMargins left="0.70866141732283472" right="0.70866141732283472" top="0.74803149606299213" bottom="0.74803149606299213" header="0.31496062992125984" footer="0.31496062992125984"/>
  <pageSetup paperSize="9" scale="55" fitToHeight="24" orientation="landscape" r:id="rId2"/>
  <rowBreaks count="1" manualBreakCount="1">
    <brk id="164" max="7"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lastModifiedBy>
  <cp:lastPrinted>2018-03-05T07:13:55Z</cp:lastPrinted>
  <dcterms:created xsi:type="dcterms:W3CDTF">2017-09-17T17:03:11Z</dcterms:created>
  <dcterms:modified xsi:type="dcterms:W3CDTF">2018-03-05T07:15:34Z</dcterms:modified>
</cp:coreProperties>
</file>